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CFarah\Mileage Forms\"/>
    </mc:Choice>
  </mc:AlternateContent>
  <bookViews>
    <workbookView xWindow="0" yWindow="0" windowWidth="19200" windowHeight="7300"/>
  </bookViews>
  <sheets>
    <sheet name="Sheet1" sheetId="1" r:id="rId1"/>
    <sheet name="Chart" sheetId="2" state="hidden" r:id="rId2"/>
    <sheet name="School Names" sheetId="3" state="hidden" r:id="rId3"/>
  </sheets>
  <definedNames>
    <definedName name="Miles">Chart!$B$2:$AB$28</definedName>
    <definedName name="_xlnm.Print_Area" localSheetId="0">Sheet1!$A$1:$H$106</definedName>
    <definedName name="SchoolList">Chart!$A$2:$A$28</definedName>
    <definedName name="SchoolList2">Chart!$B$1:$AB$1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22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0" i="1"/>
  <c r="H68" i="1"/>
  <c r="H66" i="1"/>
  <c r="H64" i="1"/>
  <c r="H62" i="1"/>
  <c r="H44" i="1"/>
  <c r="H42" i="1"/>
  <c r="H40" i="1"/>
  <c r="H38" i="1"/>
  <c r="H36" i="1"/>
  <c r="H34" i="1"/>
  <c r="H32" i="1"/>
  <c r="H30" i="1"/>
  <c r="H28" i="1"/>
  <c r="H26" i="1"/>
  <c r="H24" i="1"/>
  <c r="H20" i="1"/>
  <c r="H18" i="1"/>
  <c r="H106" i="1" l="1"/>
  <c r="H47" i="1" s="1"/>
  <c r="H46" i="1"/>
  <c r="H48" i="1" l="1"/>
</calcChain>
</file>

<file path=xl/sharedStrings.xml><?xml version="1.0" encoding="utf-8"?>
<sst xmlns="http://schemas.openxmlformats.org/spreadsheetml/2006/main" count="202" uniqueCount="58">
  <si>
    <t>TRAVERSE CITY AREA PUBLIC SCHOOLS</t>
  </si>
  <si>
    <t>Bertha Vos</t>
  </si>
  <si>
    <t>Employee:</t>
  </si>
  <si>
    <t>Blair</t>
  </si>
  <si>
    <t>Emp ID:</t>
  </si>
  <si>
    <t>Central Grade</t>
  </si>
  <si>
    <t>Central Senior HS</t>
  </si>
  <si>
    <t>Mileage Reimbursement for the Period of:</t>
  </si>
  <si>
    <t>Cherry Knoll</t>
  </si>
  <si>
    <t>Courtade</t>
  </si>
  <si>
    <t>The following is a report of mileage traveled on school business within the district.  Please indicate if the total miles are for “one-way” or “round trip” by putting an “X” in the appropriate column.</t>
  </si>
  <si>
    <t>Eastern</t>
  </si>
  <si>
    <t>East Middle</t>
  </si>
  <si>
    <t>Holy Angels / SF</t>
  </si>
  <si>
    <t>Immaculate Conc.</t>
  </si>
  <si>
    <t>DATE</t>
  </si>
  <si>
    <t>DESTINATION</t>
  </si>
  <si>
    <t>PURPOSE</t>
  </si>
  <si>
    <t>ONE WAY</t>
  </si>
  <si>
    <t>ROUND TRIP</t>
  </si>
  <si>
    <t>TOTAL 
MILES</t>
  </si>
  <si>
    <t>Long Lake</t>
  </si>
  <si>
    <t xml:space="preserve">From: </t>
  </si>
  <si>
    <t>To:</t>
  </si>
  <si>
    <t xml:space="preserve"> </t>
  </si>
  <si>
    <t>Oak Park</t>
  </si>
  <si>
    <t>Operations</t>
  </si>
  <si>
    <t>SEAS</t>
  </si>
  <si>
    <t>From:</t>
  </si>
  <si>
    <t>Silver Lake</t>
  </si>
  <si>
    <t>TC Christian</t>
  </si>
  <si>
    <t>Traverse City HS</t>
  </si>
  <si>
    <t>Traverse Heights</t>
  </si>
  <si>
    <t xml:space="preserve">West Middle </t>
  </si>
  <si>
    <t>West Senior HS</t>
  </si>
  <si>
    <t>Westwoods</t>
  </si>
  <si>
    <t>Willow Hill</t>
  </si>
  <si>
    <t>Sub Total of miles for page 1:</t>
  </si>
  <si>
    <t>Sub Total of miles from page 2:</t>
  </si>
  <si>
    <t>TOTAL MILES FOR PAGE 1 AND 2:</t>
  </si>
  <si>
    <t>Signed: __________________________________</t>
  </si>
  <si>
    <t>Approved: ________________________________________</t>
  </si>
  <si>
    <t>(Employee)</t>
  </si>
  <si>
    <t>(Budget Manager)</t>
  </si>
  <si>
    <t>Mileage Reimbursement</t>
  </si>
  <si>
    <t>ONE</t>
  </si>
  <si>
    <t>ROUND</t>
  </si>
  <si>
    <t>TOTAL MILES</t>
  </si>
  <si>
    <t>WAY</t>
  </si>
  <si>
    <t>TRIP</t>
  </si>
  <si>
    <r>
      <t>Sub Total of miles for page 2 (</t>
    </r>
    <r>
      <rPr>
        <b/>
        <i/>
        <sz val="11"/>
        <rFont val="Arial"/>
        <family val="2"/>
      </rPr>
      <t>transfer total miles to page 1)</t>
    </r>
    <r>
      <rPr>
        <b/>
        <sz val="11"/>
        <rFont val="Arial"/>
        <family val="2"/>
      </rPr>
      <t>:</t>
    </r>
  </si>
  <si>
    <t>2024-2025 Mileage Reimbursement</t>
  </si>
  <si>
    <t xml:space="preserve">                 FOR BUSINESS OFFICE USE ONLY
  Vendor #:                           Date: ___________
  Account Code:   
  Miles: ___________ @ .67 = $____________ 
  Approved by: ____________________________</t>
  </si>
  <si>
    <t>Montessori Childrens</t>
  </si>
  <si>
    <t>TCAPS Administration</t>
  </si>
  <si>
    <t>TCAPS Montessori</t>
  </si>
  <si>
    <t>Sabin DC</t>
  </si>
  <si>
    <t>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</si>
</sst>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"/>
  </numFmts>
  <fonts count="12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NumberFormat="1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10" fillId="0" borderId="0" xfId="0" applyFont="1"/>
    <xf numFmtId="0" fontId="6" fillId="0" borderId="0" xfId="0" applyFont="1"/>
    <xf numFmtId="0" fontId="0" fillId="2" borderId="3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6" fillId="2" borderId="4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textRotation="90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/>
    <xf numFmtId="0" fontId="0" fillId="3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3" fillId="0" borderId="20" xfId="0" applyFont="1" applyBorder="1"/>
    <xf numFmtId="0" fontId="0" fillId="0" borderId="21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17" xfId="0" applyFont="1" applyFill="1" applyBorder="1"/>
    <xf numFmtId="0" fontId="0" fillId="0" borderId="14" xfId="0" applyFill="1" applyBorder="1"/>
    <xf numFmtId="0" fontId="3" fillId="0" borderId="15" xfId="0" applyFont="1" applyFill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5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wrapText="1"/>
    </xf>
    <xf numFmtId="164" fontId="6" fillId="0" borderId="9" xfId="0" applyNumberFormat="1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12" xfId="0" applyFont="1" applyFill="1" applyBorder="1" applyAlignment="1">
      <alignment horizontal="center" vertical="top" wrapText="1"/>
    </xf>
    <xf numFmtId="0" fontId="0" fillId="2" borderId="13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6"/>
  <sheetViews>
    <sheetView tabSelected="1" workbookViewId="0">
      <selection activeCell="D16" sqref="D16"/>
    </sheetView>
  </sheetViews>
  <sheetFormatPr defaultRowHeight="30" customHeight="1" x14ac:dyDescent="0.25"/>
  <cols>
    <col min="1" max="1" width="1.453125" customWidth="1"/>
    <col min="2" max="2" width="10.453125" customWidth="1"/>
    <col min="3" max="3" width="7.54296875" customWidth="1"/>
    <col min="4" max="4" width="23" customWidth="1"/>
    <col min="5" max="5" width="28.453125" customWidth="1"/>
    <col min="6" max="7" width="7.453125" customWidth="1"/>
    <col min="8" max="8" width="14.81640625" customWidth="1"/>
    <col min="13" max="15" width="5.54296875" customWidth="1"/>
  </cols>
  <sheetData>
    <row r="1" spans="1:10" ht="15.5" x14ac:dyDescent="0.35">
      <c r="A1" s="44" t="s">
        <v>0</v>
      </c>
      <c r="B1" s="44"/>
      <c r="C1" s="44"/>
      <c r="D1" s="44"/>
      <c r="E1" s="44"/>
      <c r="F1" s="44"/>
      <c r="G1" s="44"/>
      <c r="H1" s="44"/>
      <c r="I1" s="1"/>
    </row>
    <row r="2" spans="1:10" ht="12.5" x14ac:dyDescent="0.25">
      <c r="A2" s="45" t="s">
        <v>51</v>
      </c>
      <c r="B2" s="45"/>
      <c r="C2" s="45"/>
      <c r="D2" s="45"/>
      <c r="E2" s="45"/>
      <c r="F2" s="45"/>
      <c r="G2" s="45"/>
      <c r="H2" s="45"/>
      <c r="I2" s="2"/>
    </row>
    <row r="3" spans="1:10" ht="12" customHeight="1" x14ac:dyDescent="0.25">
      <c r="B3" s="2"/>
    </row>
    <row r="4" spans="1:10" ht="12" customHeight="1" x14ac:dyDescent="0.3">
      <c r="B4" s="3" t="s">
        <v>2</v>
      </c>
      <c r="C4" s="46"/>
      <c r="D4" s="46"/>
      <c r="E4" s="47" t="s">
        <v>52</v>
      </c>
      <c r="F4" s="47"/>
      <c r="G4" s="47"/>
      <c r="H4" s="4"/>
      <c r="I4" s="51"/>
      <c r="J4" s="51"/>
    </row>
    <row r="5" spans="1:10" ht="12" customHeight="1" x14ac:dyDescent="0.3">
      <c r="B5" s="3" t="s">
        <v>4</v>
      </c>
      <c r="C5" s="46"/>
      <c r="D5" s="46"/>
      <c r="E5" s="47"/>
      <c r="F5" s="47"/>
      <c r="G5" s="47"/>
      <c r="H5" s="5"/>
      <c r="I5" s="5"/>
      <c r="J5" s="6"/>
    </row>
    <row r="6" spans="1:10" ht="12" customHeight="1" x14ac:dyDescent="0.3">
      <c r="E6" s="47"/>
      <c r="F6" s="47"/>
      <c r="G6" s="47"/>
      <c r="H6" s="7"/>
      <c r="I6" s="52"/>
      <c r="J6" s="52"/>
    </row>
    <row r="7" spans="1:10" ht="12" customHeight="1" x14ac:dyDescent="0.3">
      <c r="B7" s="3" t="s">
        <v>7</v>
      </c>
      <c r="E7" s="47"/>
      <c r="F7" s="47"/>
      <c r="G7" s="47"/>
      <c r="H7" s="5"/>
      <c r="I7" s="5"/>
      <c r="J7" s="6"/>
    </row>
    <row r="8" spans="1:10" ht="12" customHeight="1" x14ac:dyDescent="0.3">
      <c r="B8" s="53"/>
      <c r="C8" s="53"/>
      <c r="D8" s="53"/>
      <c r="E8" s="47"/>
      <c r="F8" s="47"/>
      <c r="G8" s="47"/>
      <c r="H8" s="7"/>
      <c r="I8" s="54"/>
      <c r="J8" s="54"/>
    </row>
    <row r="9" spans="1:10" ht="12" customHeight="1" x14ac:dyDescent="0.25">
      <c r="E9" s="47"/>
      <c r="F9" s="47"/>
      <c r="G9" s="47"/>
      <c r="H9" s="5"/>
      <c r="I9" s="5"/>
      <c r="J9" s="6"/>
    </row>
    <row r="10" spans="1:10" ht="12" customHeight="1" x14ac:dyDescent="0.3">
      <c r="B10" s="48" t="s">
        <v>10</v>
      </c>
      <c r="C10" s="48"/>
      <c r="D10" s="48"/>
      <c r="E10" s="47"/>
      <c r="F10" s="47"/>
      <c r="G10" s="47"/>
      <c r="H10" s="8"/>
      <c r="I10" s="39"/>
      <c r="J10" s="39"/>
    </row>
    <row r="11" spans="1:10" ht="12" customHeight="1" x14ac:dyDescent="0.25">
      <c r="B11" s="48"/>
      <c r="C11" s="48"/>
      <c r="D11" s="48"/>
      <c r="E11" s="47"/>
      <c r="F11" s="47"/>
      <c r="G11" s="47"/>
      <c r="H11" s="5"/>
      <c r="I11" s="5"/>
      <c r="J11" s="6"/>
    </row>
    <row r="12" spans="1:10" ht="12" customHeight="1" x14ac:dyDescent="0.3">
      <c r="B12" s="48"/>
      <c r="C12" s="48"/>
      <c r="D12" s="48"/>
      <c r="E12" s="47"/>
      <c r="F12" s="47"/>
      <c r="G12" s="47"/>
      <c r="H12" s="8"/>
      <c r="I12" s="40"/>
      <c r="J12" s="40"/>
    </row>
    <row r="13" spans="1:10" ht="30.75" customHeight="1" x14ac:dyDescent="0.25">
      <c r="B13" s="48"/>
      <c r="C13" s="48"/>
      <c r="D13" s="48"/>
      <c r="E13" s="47"/>
      <c r="F13" s="47"/>
      <c r="G13" s="47"/>
    </row>
    <row r="14" spans="1:10" ht="13.5" thickBot="1" x14ac:dyDescent="0.35">
      <c r="B14" s="3"/>
    </row>
    <row r="15" spans="1:10" ht="26.25" customHeight="1" thickBot="1" x14ac:dyDescent="0.3">
      <c r="B15" s="9" t="s">
        <v>15</v>
      </c>
      <c r="C15" s="41" t="s">
        <v>16</v>
      </c>
      <c r="D15" s="41"/>
      <c r="E15" s="9" t="s">
        <v>17</v>
      </c>
      <c r="F15" s="9" t="s">
        <v>18</v>
      </c>
      <c r="G15" s="9" t="s">
        <v>19</v>
      </c>
      <c r="H15" s="9" t="s">
        <v>20</v>
      </c>
    </row>
    <row r="16" spans="1:10" ht="13.75" customHeight="1" thickTop="1" thickBot="1" x14ac:dyDescent="0.3">
      <c r="B16" s="42"/>
      <c r="C16" s="10" t="s">
        <v>22</v>
      </c>
      <c r="D16" s="11"/>
      <c r="E16" s="43"/>
      <c r="F16" s="49"/>
      <c r="G16" s="49"/>
      <c r="H16" s="50">
        <f>IF(OR(ISBLANK(D16),ISBLANK(D17)),0,INDEX(Miles,MATCH(D16,SchoolList,0),MATCH(D17,SchoolList2,0))*(IF(G16="X",2,1)))</f>
        <v>0</v>
      </c>
    </row>
    <row r="17" spans="2:8" ht="13.75" customHeight="1" thickTop="1" thickBot="1" x14ac:dyDescent="0.3">
      <c r="B17" s="42"/>
      <c r="C17" s="12" t="s">
        <v>23</v>
      </c>
      <c r="D17" s="11"/>
      <c r="E17" s="43"/>
      <c r="F17" s="49"/>
      <c r="G17" s="49"/>
      <c r="H17" s="50"/>
    </row>
    <row r="18" spans="2:8" ht="13.75" customHeight="1" thickTop="1" thickBot="1" x14ac:dyDescent="0.3">
      <c r="B18" s="55" t="s">
        <v>24</v>
      </c>
      <c r="C18" s="10" t="s">
        <v>22</v>
      </c>
      <c r="D18" s="11"/>
      <c r="E18" s="56" t="s">
        <v>24</v>
      </c>
      <c r="F18" s="49"/>
      <c r="G18" s="49"/>
      <c r="H18" s="50">
        <f>IF(OR(ISBLANK(D18),ISBLANK(D19)),0,INDEX(Miles,MATCH(D18,SchoolList,0),MATCH(D19,SchoolList2,0))*(IF(G18="X",2,1)))</f>
        <v>0</v>
      </c>
    </row>
    <row r="19" spans="2:8" ht="13.75" customHeight="1" thickTop="1" thickBot="1" x14ac:dyDescent="0.3">
      <c r="B19" s="55"/>
      <c r="C19" s="12" t="s">
        <v>23</v>
      </c>
      <c r="D19" s="11"/>
      <c r="E19" s="56"/>
      <c r="F19" s="49"/>
      <c r="G19" s="49"/>
      <c r="H19" s="50"/>
    </row>
    <row r="20" spans="2:8" ht="13.75" customHeight="1" thickTop="1" thickBot="1" x14ac:dyDescent="0.3">
      <c r="B20" s="55" t="s">
        <v>24</v>
      </c>
      <c r="C20" s="10" t="s">
        <v>22</v>
      </c>
      <c r="D20" s="11"/>
      <c r="E20" s="56" t="s">
        <v>24</v>
      </c>
      <c r="F20" s="49"/>
      <c r="G20" s="49"/>
      <c r="H20" s="50">
        <f>IF(OR(ISBLANK(D20),ISBLANK(D21)),0,INDEX(Miles,MATCH(D20,SchoolList,0),MATCH(D21,SchoolList2,0))*(IF(G20="X",2,1)))</f>
        <v>0</v>
      </c>
    </row>
    <row r="21" spans="2:8" ht="13.75" customHeight="1" thickTop="1" thickBot="1" x14ac:dyDescent="0.3">
      <c r="B21" s="55"/>
      <c r="C21" s="12" t="s">
        <v>23</v>
      </c>
      <c r="D21" s="11"/>
      <c r="E21" s="56"/>
      <c r="F21" s="49"/>
      <c r="G21" s="49"/>
      <c r="H21" s="50"/>
    </row>
    <row r="22" spans="2:8" ht="13.75" customHeight="1" thickTop="1" thickBot="1" x14ac:dyDescent="0.3">
      <c r="B22" s="55" t="s">
        <v>24</v>
      </c>
      <c r="C22" s="10" t="s">
        <v>22</v>
      </c>
      <c r="D22" s="11"/>
      <c r="E22" s="56" t="s">
        <v>24</v>
      </c>
      <c r="F22" s="49"/>
      <c r="G22" s="49"/>
      <c r="H22" s="50">
        <f>IF(OR(ISBLANK(D22),ISBLANK(D23)),0,INDEX(Miles,MATCH(D22,SchoolList,0),MATCH(D23,SchoolList2,0))*(IF(G22="X",2,1)))</f>
        <v>0</v>
      </c>
    </row>
    <row r="23" spans="2:8" ht="13.75" customHeight="1" thickTop="1" thickBot="1" x14ac:dyDescent="0.3">
      <c r="B23" s="55"/>
      <c r="C23" s="12" t="s">
        <v>23</v>
      </c>
      <c r="D23" s="11"/>
      <c r="E23" s="56"/>
      <c r="F23" s="49"/>
      <c r="G23" s="49"/>
      <c r="H23" s="50"/>
    </row>
    <row r="24" spans="2:8" ht="13.75" customHeight="1" thickTop="1" thickBot="1" x14ac:dyDescent="0.3">
      <c r="B24" s="55" t="s">
        <v>24</v>
      </c>
      <c r="C24" s="13" t="s">
        <v>28</v>
      </c>
      <c r="D24" s="11"/>
      <c r="E24" s="56" t="s">
        <v>24</v>
      </c>
      <c r="F24" s="49"/>
      <c r="G24" s="49"/>
      <c r="H24" s="50">
        <f>IF(OR(ISBLANK(D24),ISBLANK(D25)),0,INDEX(Miles,MATCH(D24,SchoolList,0),MATCH(D25,SchoolList2,0))*(IF(G24="X",2,1)))</f>
        <v>0</v>
      </c>
    </row>
    <row r="25" spans="2:8" ht="13.75" customHeight="1" thickTop="1" thickBot="1" x14ac:dyDescent="0.3">
      <c r="B25" s="55"/>
      <c r="C25" s="13" t="s">
        <v>23</v>
      </c>
      <c r="D25" s="11"/>
      <c r="E25" s="56"/>
      <c r="F25" s="49"/>
      <c r="G25" s="49"/>
      <c r="H25" s="50"/>
    </row>
    <row r="26" spans="2:8" ht="13.75" customHeight="1" thickTop="1" thickBot="1" x14ac:dyDescent="0.3">
      <c r="B26" s="55"/>
      <c r="C26" s="13" t="s">
        <v>28</v>
      </c>
      <c r="D26" s="11"/>
      <c r="E26" s="56"/>
      <c r="F26" s="49"/>
      <c r="G26" s="49"/>
      <c r="H26" s="50">
        <f>IF(OR(ISBLANK(D26),ISBLANK(D27)),0,INDEX(Miles,MATCH(D26,SchoolList,0),MATCH(D27,SchoolList2,0))*(IF(G26="X",2,1)))</f>
        <v>0</v>
      </c>
    </row>
    <row r="27" spans="2:8" ht="13.75" customHeight="1" thickTop="1" thickBot="1" x14ac:dyDescent="0.3">
      <c r="B27" s="55"/>
      <c r="C27" s="13" t="s">
        <v>23</v>
      </c>
      <c r="D27" s="11"/>
      <c r="E27" s="56"/>
      <c r="F27" s="49"/>
      <c r="G27" s="49"/>
      <c r="H27" s="50"/>
    </row>
    <row r="28" spans="2:8" ht="13.75" customHeight="1" thickTop="1" thickBot="1" x14ac:dyDescent="0.3">
      <c r="B28" s="55"/>
      <c r="C28" s="13" t="s">
        <v>28</v>
      </c>
      <c r="D28" s="11"/>
      <c r="E28" s="56"/>
      <c r="F28" s="49"/>
      <c r="G28" s="49"/>
      <c r="H28" s="50">
        <f>IF(OR(ISBLANK(D28),ISBLANK(D29)),0,INDEX(Miles,MATCH(D28,SchoolList,0),MATCH(D29,SchoolList2,0))*(IF(G28="X",2,1)))</f>
        <v>0</v>
      </c>
    </row>
    <row r="29" spans="2:8" ht="13.75" customHeight="1" thickTop="1" thickBot="1" x14ac:dyDescent="0.3">
      <c r="B29" s="55"/>
      <c r="C29" s="13" t="s">
        <v>23</v>
      </c>
      <c r="D29" s="11"/>
      <c r="E29" s="56"/>
      <c r="F29" s="49"/>
      <c r="G29" s="49"/>
      <c r="H29" s="50"/>
    </row>
    <row r="30" spans="2:8" ht="13.75" customHeight="1" thickTop="1" thickBot="1" x14ac:dyDescent="0.3">
      <c r="B30" s="55"/>
      <c r="C30" s="13" t="s">
        <v>28</v>
      </c>
      <c r="D30" s="11"/>
      <c r="E30" s="56"/>
      <c r="F30" s="49"/>
      <c r="G30" s="49"/>
      <c r="H30" s="50">
        <f>IF(OR(ISBLANK(D30),ISBLANK(D31)),0,INDEX(Miles,MATCH(D30,SchoolList,0),MATCH(D31,SchoolList2,0))*(IF(G30="X",2,1)))</f>
        <v>0</v>
      </c>
    </row>
    <row r="31" spans="2:8" ht="13.75" customHeight="1" thickTop="1" thickBot="1" x14ac:dyDescent="0.3">
      <c r="B31" s="55"/>
      <c r="C31" s="13" t="s">
        <v>23</v>
      </c>
      <c r="D31" s="11"/>
      <c r="E31" s="56"/>
      <c r="F31" s="49"/>
      <c r="G31" s="49"/>
      <c r="H31" s="50"/>
    </row>
    <row r="32" spans="2:8" ht="13.75" customHeight="1" thickTop="1" thickBot="1" x14ac:dyDescent="0.3">
      <c r="B32" s="55"/>
      <c r="C32" s="13" t="s">
        <v>28</v>
      </c>
      <c r="D32" s="11"/>
      <c r="E32" s="56"/>
      <c r="F32" s="49"/>
      <c r="G32" s="49"/>
      <c r="H32" s="50">
        <f>IF(OR(ISBLANK(D32),ISBLANK(D33)),0,INDEX(Miles,MATCH(D32,SchoolList,0),MATCH(D33,SchoolList2,0))*(IF(G32="X",2,1)))</f>
        <v>0</v>
      </c>
    </row>
    <row r="33" spans="2:8" ht="13.75" customHeight="1" thickTop="1" thickBot="1" x14ac:dyDescent="0.3">
      <c r="B33" s="55"/>
      <c r="C33" s="13" t="s">
        <v>23</v>
      </c>
      <c r="D33" s="11"/>
      <c r="E33" s="56"/>
      <c r="F33" s="49"/>
      <c r="G33" s="49"/>
      <c r="H33" s="50"/>
    </row>
    <row r="34" spans="2:8" ht="13.75" customHeight="1" thickTop="1" thickBot="1" x14ac:dyDescent="0.3">
      <c r="B34" s="55"/>
      <c r="C34" s="13" t="s">
        <v>28</v>
      </c>
      <c r="D34" s="11"/>
      <c r="E34" s="56"/>
      <c r="F34" s="49"/>
      <c r="G34" s="49"/>
      <c r="H34" s="50">
        <f>IF(OR(ISBLANK(D34),ISBLANK(D35)),0,INDEX(Miles,MATCH(D34,SchoolList,0),MATCH(D35,SchoolList2,0))*(IF(G34="X",2,1)))</f>
        <v>0</v>
      </c>
    </row>
    <row r="35" spans="2:8" ht="13.75" customHeight="1" thickTop="1" thickBot="1" x14ac:dyDescent="0.3">
      <c r="B35" s="55"/>
      <c r="C35" s="13" t="s">
        <v>23</v>
      </c>
      <c r="D35" s="11"/>
      <c r="E35" s="56"/>
      <c r="F35" s="49"/>
      <c r="G35" s="49"/>
      <c r="H35" s="50"/>
    </row>
    <row r="36" spans="2:8" ht="13.75" customHeight="1" thickTop="1" thickBot="1" x14ac:dyDescent="0.3">
      <c r="B36" s="55"/>
      <c r="C36" s="13" t="s">
        <v>28</v>
      </c>
      <c r="D36" s="11"/>
      <c r="E36" s="56"/>
      <c r="F36" s="49"/>
      <c r="G36" s="49"/>
      <c r="H36" s="50">
        <f>IF(OR(ISBLANK(D36),ISBLANK(D37)),0,INDEX(Miles,MATCH(D36,SchoolList,0),MATCH(D37,SchoolList2,0))*(IF(G36="X",2,1)))</f>
        <v>0</v>
      </c>
    </row>
    <row r="37" spans="2:8" ht="13.75" customHeight="1" thickTop="1" thickBot="1" x14ac:dyDescent="0.3">
      <c r="B37" s="55"/>
      <c r="C37" s="13" t="s">
        <v>23</v>
      </c>
      <c r="D37" s="11"/>
      <c r="E37" s="56"/>
      <c r="F37" s="49"/>
      <c r="G37" s="49"/>
      <c r="H37" s="50"/>
    </row>
    <row r="38" spans="2:8" ht="13.75" customHeight="1" thickTop="1" thickBot="1" x14ac:dyDescent="0.3">
      <c r="B38" s="55"/>
      <c r="C38" s="13" t="s">
        <v>28</v>
      </c>
      <c r="D38" s="11"/>
      <c r="E38" s="56"/>
      <c r="F38" s="49"/>
      <c r="G38" s="49"/>
      <c r="H38" s="50">
        <f>IF(OR(ISBLANK(D38),ISBLANK(D39)),0,INDEX(Miles,MATCH(D38,SchoolList,0),MATCH(D39,SchoolList2,0))*(IF(G38="X",2,1)))</f>
        <v>0</v>
      </c>
    </row>
    <row r="39" spans="2:8" ht="13.75" customHeight="1" thickTop="1" thickBot="1" x14ac:dyDescent="0.3">
      <c r="B39" s="55"/>
      <c r="C39" s="13" t="s">
        <v>23</v>
      </c>
      <c r="D39" s="11"/>
      <c r="E39" s="56"/>
      <c r="F39" s="49"/>
      <c r="G39" s="49"/>
      <c r="H39" s="50"/>
    </row>
    <row r="40" spans="2:8" ht="13.75" customHeight="1" thickTop="1" thickBot="1" x14ac:dyDescent="0.3">
      <c r="B40" s="55"/>
      <c r="C40" s="13" t="s">
        <v>28</v>
      </c>
      <c r="D40" s="11"/>
      <c r="E40" s="56"/>
      <c r="F40" s="49"/>
      <c r="G40" s="49"/>
      <c r="H40" s="50">
        <f>IF(OR(ISBLANK(D40),ISBLANK(D41)),0,INDEX(Miles,MATCH(D40,SchoolList,0),MATCH(D41,SchoolList2,0))*(IF(G40="X",2,1)))</f>
        <v>0</v>
      </c>
    </row>
    <row r="41" spans="2:8" ht="13.75" customHeight="1" thickTop="1" thickBot="1" x14ac:dyDescent="0.3">
      <c r="B41" s="55"/>
      <c r="C41" s="13" t="s">
        <v>23</v>
      </c>
      <c r="D41" s="11"/>
      <c r="E41" s="56"/>
      <c r="F41" s="49"/>
      <c r="G41" s="49"/>
      <c r="H41" s="50"/>
    </row>
    <row r="42" spans="2:8" ht="13.75" customHeight="1" thickTop="1" thickBot="1" x14ac:dyDescent="0.3">
      <c r="B42" s="55"/>
      <c r="C42" s="13" t="s">
        <v>28</v>
      </c>
      <c r="D42" s="11"/>
      <c r="E42" s="56"/>
      <c r="F42" s="49"/>
      <c r="G42" s="49"/>
      <c r="H42" s="50">
        <f>IF(OR(ISBLANK(D42),ISBLANK(D43)),0,INDEX(Miles,MATCH(D42,SchoolList,0),MATCH(D43,SchoolList2,0))*(IF(G42="X",2,1)))</f>
        <v>0</v>
      </c>
    </row>
    <row r="43" spans="2:8" ht="13.75" customHeight="1" thickTop="1" thickBot="1" x14ac:dyDescent="0.3">
      <c r="B43" s="55"/>
      <c r="C43" s="13" t="s">
        <v>23</v>
      </c>
      <c r="D43" s="11"/>
      <c r="E43" s="56"/>
      <c r="F43" s="49"/>
      <c r="G43" s="49"/>
      <c r="H43" s="50"/>
    </row>
    <row r="44" spans="2:8" ht="13.75" customHeight="1" thickTop="1" thickBot="1" x14ac:dyDescent="0.3">
      <c r="B44" s="55"/>
      <c r="C44" s="13" t="s">
        <v>28</v>
      </c>
      <c r="D44" s="11"/>
      <c r="E44" s="56"/>
      <c r="F44" s="49"/>
      <c r="G44" s="49"/>
      <c r="H44" s="50">
        <f>IF(OR(ISBLANK(D44),ISBLANK(D45)),0,INDEX(Miles,MATCH(D44,SchoolList,0),MATCH(D45,SchoolList2,0))*(IF(G44="X",2,1)))</f>
        <v>0</v>
      </c>
    </row>
    <row r="45" spans="2:8" ht="13.75" customHeight="1" thickTop="1" thickBot="1" x14ac:dyDescent="0.3">
      <c r="B45" s="55"/>
      <c r="C45" s="13" t="s">
        <v>23</v>
      </c>
      <c r="D45" s="11"/>
      <c r="E45" s="56"/>
      <c r="F45" s="49"/>
      <c r="G45" s="49"/>
      <c r="H45" s="50"/>
    </row>
    <row r="46" spans="2:8" ht="16.5" customHeight="1" thickTop="1" thickBot="1" x14ac:dyDescent="0.3">
      <c r="B46" s="57" t="s">
        <v>37</v>
      </c>
      <c r="C46" s="57"/>
      <c r="D46" s="57"/>
      <c r="E46" s="57"/>
      <c r="F46" s="57"/>
      <c r="G46" s="57"/>
      <c r="H46" s="14">
        <f>SUM(H16:H45)</f>
        <v>0</v>
      </c>
    </row>
    <row r="47" spans="2:8" ht="16.5" customHeight="1" thickTop="1" thickBot="1" x14ac:dyDescent="0.3">
      <c r="B47" s="57" t="s">
        <v>38</v>
      </c>
      <c r="C47" s="57"/>
      <c r="D47" s="57"/>
      <c r="E47" s="57"/>
      <c r="F47" s="57"/>
      <c r="G47" s="57"/>
      <c r="H47" s="14">
        <f>H106</f>
        <v>0</v>
      </c>
    </row>
    <row r="48" spans="2:8" ht="13.5" customHeight="1" thickTop="1" thickBot="1" x14ac:dyDescent="0.3">
      <c r="B48" s="58"/>
      <c r="C48" s="58"/>
      <c r="D48" s="58"/>
      <c r="E48" s="58"/>
      <c r="F48" s="58"/>
      <c r="G48" s="58"/>
      <c r="H48" s="59">
        <f>SUM(H46:H47)</f>
        <v>0</v>
      </c>
    </row>
    <row r="49" spans="1:8" ht="15.75" customHeight="1" thickTop="1" thickBot="1" x14ac:dyDescent="0.3">
      <c r="B49" s="60" t="s">
        <v>39</v>
      </c>
      <c r="C49" s="60"/>
      <c r="D49" s="60"/>
      <c r="E49" s="60"/>
      <c r="F49" s="60"/>
      <c r="G49" s="60"/>
      <c r="H49" s="59"/>
    </row>
    <row r="50" spans="1:8" ht="13" thickTop="1" x14ac:dyDescent="0.25">
      <c r="B50" s="15"/>
    </row>
    <row r="51" spans="1:8" ht="12.5" x14ac:dyDescent="0.25">
      <c r="B51" s="15"/>
    </row>
    <row r="52" spans="1:8" ht="12.5" x14ac:dyDescent="0.25">
      <c r="B52" s="15" t="s">
        <v>40</v>
      </c>
      <c r="D52" s="15"/>
      <c r="E52" s="15" t="s">
        <v>41</v>
      </c>
    </row>
    <row r="53" spans="1:8" ht="12.5" x14ac:dyDescent="0.25">
      <c r="C53" s="16" t="s">
        <v>42</v>
      </c>
      <c r="D53" s="16"/>
      <c r="E53" s="61" t="s">
        <v>43</v>
      </c>
      <c r="F53" s="61"/>
      <c r="G53" s="61"/>
    </row>
    <row r="54" spans="1:8" ht="12.5" x14ac:dyDescent="0.25">
      <c r="B54" s="15"/>
    </row>
    <row r="55" spans="1:8" ht="13" x14ac:dyDescent="0.3">
      <c r="B55" s="17"/>
    </row>
    <row r="56" spans="1:8" ht="12.75" customHeight="1" x14ac:dyDescent="0.35">
      <c r="A56" s="62" t="s">
        <v>0</v>
      </c>
      <c r="B56" s="62"/>
      <c r="C56" s="62"/>
      <c r="D56" s="62"/>
      <c r="E56" s="62"/>
      <c r="F56" s="62"/>
      <c r="G56" s="62"/>
      <c r="H56" s="62"/>
    </row>
    <row r="57" spans="1:8" ht="12.5" x14ac:dyDescent="0.25">
      <c r="A57" s="45" t="s">
        <v>44</v>
      </c>
      <c r="B57" s="45"/>
      <c r="C57" s="45"/>
      <c r="D57" s="45"/>
      <c r="E57" s="45"/>
      <c r="F57" s="45"/>
      <c r="G57" s="45"/>
      <c r="H57" s="45"/>
    </row>
    <row r="58" spans="1:8" ht="13" x14ac:dyDescent="0.3">
      <c r="B58" s="3"/>
    </row>
    <row r="59" spans="1:8" ht="13.5" thickBot="1" x14ac:dyDescent="0.35">
      <c r="B59" s="3"/>
    </row>
    <row r="60" spans="1:8" ht="26.25" customHeight="1" thickTop="1" thickBot="1" x14ac:dyDescent="0.3">
      <c r="B60" s="63" t="s">
        <v>15</v>
      </c>
      <c r="C60" s="64" t="s">
        <v>16</v>
      </c>
      <c r="D60" s="64"/>
      <c r="E60" s="63" t="s">
        <v>17</v>
      </c>
      <c r="F60" s="18" t="s">
        <v>45</v>
      </c>
      <c r="G60" s="18" t="s">
        <v>46</v>
      </c>
      <c r="H60" s="63" t="s">
        <v>47</v>
      </c>
    </row>
    <row r="61" spans="1:8" ht="13.5" thickTop="1" thickBot="1" x14ac:dyDescent="0.3">
      <c r="B61" s="63"/>
      <c r="C61" s="64"/>
      <c r="D61" s="64"/>
      <c r="E61" s="63"/>
      <c r="F61" s="19" t="s">
        <v>48</v>
      </c>
      <c r="G61" s="19" t="s">
        <v>49</v>
      </c>
      <c r="H61" s="63"/>
    </row>
    <row r="62" spans="1:8" ht="13.75" customHeight="1" thickTop="1" thickBot="1" x14ac:dyDescent="0.3">
      <c r="B62" s="55" t="s">
        <v>24</v>
      </c>
      <c r="C62" s="13" t="s">
        <v>28</v>
      </c>
      <c r="D62" s="11"/>
      <c r="E62" s="56" t="s">
        <v>24</v>
      </c>
      <c r="F62" s="49"/>
      <c r="G62" s="49"/>
      <c r="H62" s="50">
        <f>IF(OR(ISBLANK(D62),ISBLANK(D63)),0,INDEX(Miles,MATCH(D62,SchoolList,0),MATCH(D63,SchoolList2,0))*(IF(G62="X",2,1)))</f>
        <v>0</v>
      </c>
    </row>
    <row r="63" spans="1:8" ht="13.75" customHeight="1" thickTop="1" thickBot="1" x14ac:dyDescent="0.3">
      <c r="B63" s="55"/>
      <c r="C63" s="13" t="s">
        <v>23</v>
      </c>
      <c r="D63" s="11"/>
      <c r="E63" s="56"/>
      <c r="F63" s="49"/>
      <c r="G63" s="49"/>
      <c r="H63" s="50"/>
    </row>
    <row r="64" spans="1:8" ht="13.75" customHeight="1" thickTop="1" thickBot="1" x14ac:dyDescent="0.3">
      <c r="B64" s="55" t="s">
        <v>24</v>
      </c>
      <c r="C64" s="13" t="s">
        <v>28</v>
      </c>
      <c r="D64" s="11"/>
      <c r="E64" s="56" t="s">
        <v>24</v>
      </c>
      <c r="F64" s="49"/>
      <c r="G64" s="49"/>
      <c r="H64" s="50">
        <f>IF(OR(ISBLANK(D64),ISBLANK(D65)),0,INDEX(Miles,MATCH(D64,SchoolList,0),MATCH(D65,SchoolList2,0))*(IF(G64="X",2,1)))</f>
        <v>0</v>
      </c>
    </row>
    <row r="65" spans="2:8" ht="13.75" customHeight="1" thickTop="1" thickBot="1" x14ac:dyDescent="0.3">
      <c r="B65" s="55"/>
      <c r="C65" s="13" t="s">
        <v>23</v>
      </c>
      <c r="D65" s="11"/>
      <c r="E65" s="56"/>
      <c r="F65" s="49"/>
      <c r="G65" s="49"/>
      <c r="H65" s="50"/>
    </row>
    <row r="66" spans="2:8" ht="13.75" customHeight="1" thickTop="1" thickBot="1" x14ac:dyDescent="0.3">
      <c r="B66" s="55" t="s">
        <v>24</v>
      </c>
      <c r="C66" s="13" t="s">
        <v>28</v>
      </c>
      <c r="D66" s="11"/>
      <c r="E66" s="56" t="s">
        <v>24</v>
      </c>
      <c r="F66" s="49"/>
      <c r="G66" s="49"/>
      <c r="H66" s="50">
        <f>IF(OR(ISBLANK(D66),ISBLANK(D67)),0,INDEX(Miles,MATCH(D66,SchoolList,0),MATCH(D67,SchoolList2,0))*(IF(G66="X",2,1)))</f>
        <v>0</v>
      </c>
    </row>
    <row r="67" spans="2:8" ht="13.75" customHeight="1" thickTop="1" thickBot="1" x14ac:dyDescent="0.3">
      <c r="B67" s="55"/>
      <c r="C67" s="13" t="s">
        <v>23</v>
      </c>
      <c r="D67" s="11"/>
      <c r="E67" s="56"/>
      <c r="F67" s="49"/>
      <c r="G67" s="49"/>
      <c r="H67" s="50"/>
    </row>
    <row r="68" spans="2:8" ht="13.75" customHeight="1" thickTop="1" thickBot="1" x14ac:dyDescent="0.3">
      <c r="B68" s="55" t="s">
        <v>24</v>
      </c>
      <c r="C68" s="13" t="s">
        <v>28</v>
      </c>
      <c r="D68" s="11"/>
      <c r="E68" s="56" t="s">
        <v>24</v>
      </c>
      <c r="F68" s="49"/>
      <c r="G68" s="49"/>
      <c r="H68" s="50">
        <f>IF(OR(ISBLANK(D68),ISBLANK(D69)),0,INDEX(Miles,MATCH(D68,SchoolList,0),MATCH(D69,SchoolList2,0))*(IF(G68="X",2,1)))</f>
        <v>0</v>
      </c>
    </row>
    <row r="69" spans="2:8" ht="13.75" customHeight="1" thickTop="1" thickBot="1" x14ac:dyDescent="0.3">
      <c r="B69" s="55"/>
      <c r="C69" s="13" t="s">
        <v>23</v>
      </c>
      <c r="D69" s="11"/>
      <c r="E69" s="56"/>
      <c r="F69" s="49"/>
      <c r="G69" s="49"/>
      <c r="H69" s="50"/>
    </row>
    <row r="70" spans="2:8" ht="13.75" customHeight="1" thickTop="1" thickBot="1" x14ac:dyDescent="0.3">
      <c r="B70" s="55"/>
      <c r="C70" s="13" t="s">
        <v>28</v>
      </c>
      <c r="D70" s="11"/>
      <c r="E70" s="56"/>
      <c r="F70" s="49"/>
      <c r="G70" s="49"/>
      <c r="H70" s="50">
        <f>IF(OR(ISBLANK(D70),ISBLANK(D71)),0,INDEX(Miles,MATCH(D70,SchoolList,0),MATCH(D71,SchoolList2,0))*(IF(G70="X",2,1)))</f>
        <v>0</v>
      </c>
    </row>
    <row r="71" spans="2:8" ht="13.75" customHeight="1" thickTop="1" thickBot="1" x14ac:dyDescent="0.3">
      <c r="B71" s="55"/>
      <c r="C71" s="13" t="s">
        <v>23</v>
      </c>
      <c r="D71" s="11"/>
      <c r="E71" s="56"/>
      <c r="F71" s="49"/>
      <c r="G71" s="49"/>
      <c r="H71" s="50"/>
    </row>
    <row r="72" spans="2:8" ht="13.75" customHeight="1" thickTop="1" thickBot="1" x14ac:dyDescent="0.3">
      <c r="B72" s="55"/>
      <c r="C72" s="13" t="s">
        <v>28</v>
      </c>
      <c r="D72" s="11"/>
      <c r="E72" s="56"/>
      <c r="F72" s="49"/>
      <c r="G72" s="49"/>
      <c r="H72" s="50">
        <f>IF(OR(ISBLANK(D72),ISBLANK(D73)),0,INDEX(Miles,MATCH(D72,SchoolList,0),MATCH(D73,SchoolList2,0))*(IF(G72="X",2,1)))</f>
        <v>0</v>
      </c>
    </row>
    <row r="73" spans="2:8" ht="13.75" customHeight="1" thickTop="1" thickBot="1" x14ac:dyDescent="0.3">
      <c r="B73" s="55"/>
      <c r="C73" s="13" t="s">
        <v>23</v>
      </c>
      <c r="D73" s="11"/>
      <c r="E73" s="56"/>
      <c r="F73" s="49"/>
      <c r="G73" s="49"/>
      <c r="H73" s="50"/>
    </row>
    <row r="74" spans="2:8" ht="13.75" customHeight="1" thickTop="1" thickBot="1" x14ac:dyDescent="0.3">
      <c r="B74" s="55"/>
      <c r="C74" s="13" t="s">
        <v>28</v>
      </c>
      <c r="D74" s="11"/>
      <c r="E74" s="56"/>
      <c r="F74" s="49"/>
      <c r="G74" s="49"/>
      <c r="H74" s="50">
        <f>IF(OR(ISBLANK(D74),ISBLANK(D75)),0,INDEX(Miles,MATCH(D74,SchoolList,0),MATCH(D75,SchoolList2,0))*(IF(G74="X",2,1)))</f>
        <v>0</v>
      </c>
    </row>
    <row r="75" spans="2:8" ht="13.75" customHeight="1" thickTop="1" thickBot="1" x14ac:dyDescent="0.3">
      <c r="B75" s="55"/>
      <c r="C75" s="13" t="s">
        <v>23</v>
      </c>
      <c r="D75" s="11"/>
      <c r="E75" s="56"/>
      <c r="F75" s="49"/>
      <c r="G75" s="49"/>
      <c r="H75" s="50"/>
    </row>
    <row r="76" spans="2:8" ht="13.75" customHeight="1" thickTop="1" thickBot="1" x14ac:dyDescent="0.3">
      <c r="B76" s="55"/>
      <c r="C76" s="13" t="s">
        <v>28</v>
      </c>
      <c r="D76" s="11"/>
      <c r="E76" s="56"/>
      <c r="F76" s="49"/>
      <c r="G76" s="49"/>
      <c r="H76" s="50">
        <f>IF(OR(ISBLANK(D76),ISBLANK(D77)),0,INDEX(Miles,MATCH(D76,SchoolList,0),MATCH(D77,SchoolList2,0))*(IF(G76="X",2,1)))</f>
        <v>0</v>
      </c>
    </row>
    <row r="77" spans="2:8" ht="13.75" customHeight="1" thickTop="1" thickBot="1" x14ac:dyDescent="0.3">
      <c r="B77" s="55"/>
      <c r="C77" s="13" t="s">
        <v>23</v>
      </c>
      <c r="D77" s="11"/>
      <c r="E77" s="56"/>
      <c r="F77" s="49"/>
      <c r="G77" s="49"/>
      <c r="H77" s="50"/>
    </row>
    <row r="78" spans="2:8" ht="13.75" customHeight="1" thickTop="1" thickBot="1" x14ac:dyDescent="0.3">
      <c r="B78" s="55"/>
      <c r="C78" s="13" t="s">
        <v>28</v>
      </c>
      <c r="D78" s="11"/>
      <c r="E78" s="56"/>
      <c r="F78" s="49"/>
      <c r="G78" s="49"/>
      <c r="H78" s="50">
        <f>IF(OR(ISBLANK(D78),ISBLANK(D79)),0,INDEX(Miles,MATCH(D78,SchoolList,0),MATCH(D79,SchoolList2,0))*(IF(G78="X",2,1)))</f>
        <v>0</v>
      </c>
    </row>
    <row r="79" spans="2:8" ht="13.75" customHeight="1" thickTop="1" thickBot="1" x14ac:dyDescent="0.3">
      <c r="B79" s="55"/>
      <c r="C79" s="13" t="s">
        <v>23</v>
      </c>
      <c r="D79" s="11"/>
      <c r="E79" s="56"/>
      <c r="F79" s="49"/>
      <c r="G79" s="49"/>
      <c r="H79" s="50"/>
    </row>
    <row r="80" spans="2:8" ht="13.75" customHeight="1" thickTop="1" thickBot="1" x14ac:dyDescent="0.3">
      <c r="B80" s="55"/>
      <c r="C80" s="13" t="s">
        <v>28</v>
      </c>
      <c r="D80" s="11"/>
      <c r="E80" s="56"/>
      <c r="F80" s="49"/>
      <c r="G80" s="49"/>
      <c r="H80" s="50">
        <f>IF(OR(ISBLANK(D80),ISBLANK(D81)),0,INDEX(Miles,MATCH(D80,SchoolList,0),MATCH(D81,SchoolList2,0))*(IF(G80="X",2,1)))</f>
        <v>0</v>
      </c>
    </row>
    <row r="81" spans="2:8" ht="13.75" customHeight="1" thickTop="1" thickBot="1" x14ac:dyDescent="0.3">
      <c r="B81" s="55"/>
      <c r="C81" s="13" t="s">
        <v>23</v>
      </c>
      <c r="D81" s="11"/>
      <c r="E81" s="56"/>
      <c r="F81" s="49"/>
      <c r="G81" s="49"/>
      <c r="H81" s="50"/>
    </row>
    <row r="82" spans="2:8" ht="13.75" customHeight="1" thickTop="1" thickBot="1" x14ac:dyDescent="0.3">
      <c r="B82" s="55"/>
      <c r="C82" s="13" t="s">
        <v>28</v>
      </c>
      <c r="D82" s="11"/>
      <c r="E82" s="56"/>
      <c r="F82" s="49"/>
      <c r="G82" s="49"/>
      <c r="H82" s="50">
        <f>IF(OR(ISBLANK(D82),ISBLANK(D83)),0,INDEX(Miles,MATCH(D82,SchoolList,0),MATCH(D83,SchoolList2,0))*(IF(G82="X",2,1)))</f>
        <v>0</v>
      </c>
    </row>
    <row r="83" spans="2:8" ht="13.75" customHeight="1" thickTop="1" thickBot="1" x14ac:dyDescent="0.3">
      <c r="B83" s="55"/>
      <c r="C83" s="13" t="s">
        <v>23</v>
      </c>
      <c r="D83" s="11"/>
      <c r="E83" s="56"/>
      <c r="F83" s="49"/>
      <c r="G83" s="49"/>
      <c r="H83" s="50"/>
    </row>
    <row r="84" spans="2:8" ht="13.75" customHeight="1" thickTop="1" thickBot="1" x14ac:dyDescent="0.3">
      <c r="B84" s="55"/>
      <c r="C84" s="13" t="s">
        <v>28</v>
      </c>
      <c r="D84" s="11"/>
      <c r="E84" s="56"/>
      <c r="F84" s="49"/>
      <c r="G84" s="49"/>
      <c r="H84" s="50">
        <f>IF(OR(ISBLANK(D84),ISBLANK(D85)),0,INDEX(Miles,MATCH(D84,SchoolList,0),MATCH(D85,SchoolList2,0))*(IF(G84="X",2,1)))</f>
        <v>0</v>
      </c>
    </row>
    <row r="85" spans="2:8" ht="13.75" customHeight="1" thickTop="1" thickBot="1" x14ac:dyDescent="0.3">
      <c r="B85" s="55"/>
      <c r="C85" s="13" t="s">
        <v>23</v>
      </c>
      <c r="D85" s="11"/>
      <c r="E85" s="56"/>
      <c r="F85" s="49"/>
      <c r="G85" s="49"/>
      <c r="H85" s="50"/>
    </row>
    <row r="86" spans="2:8" ht="13.75" customHeight="1" thickTop="1" thickBot="1" x14ac:dyDescent="0.3">
      <c r="B86" s="55"/>
      <c r="C86" s="13" t="s">
        <v>28</v>
      </c>
      <c r="D86" s="11"/>
      <c r="E86" s="56"/>
      <c r="F86" s="49"/>
      <c r="G86" s="49"/>
      <c r="H86" s="50">
        <f>IF(OR(ISBLANK(D86),ISBLANK(D87)),0,INDEX(Miles,MATCH(D86,SchoolList,0),MATCH(D87,SchoolList2,0))*(IF(G86="X",2,1)))</f>
        <v>0</v>
      </c>
    </row>
    <row r="87" spans="2:8" ht="13.75" customHeight="1" thickTop="1" thickBot="1" x14ac:dyDescent="0.3">
      <c r="B87" s="55"/>
      <c r="C87" s="13" t="s">
        <v>23</v>
      </c>
      <c r="D87" s="11"/>
      <c r="E87" s="56"/>
      <c r="F87" s="49"/>
      <c r="G87" s="49"/>
      <c r="H87" s="50"/>
    </row>
    <row r="88" spans="2:8" ht="13.75" customHeight="1" thickTop="1" thickBot="1" x14ac:dyDescent="0.3">
      <c r="B88" s="55"/>
      <c r="C88" s="13" t="s">
        <v>28</v>
      </c>
      <c r="D88" s="11"/>
      <c r="E88" s="56"/>
      <c r="F88" s="49"/>
      <c r="G88" s="49"/>
      <c r="H88" s="50">
        <f>IF(OR(ISBLANK(D88),ISBLANK(D89)),0,INDEX(Miles,MATCH(D88,SchoolList,0),MATCH(D89,SchoolList2,0))*(IF(G88="X",2,1)))</f>
        <v>0</v>
      </c>
    </row>
    <row r="89" spans="2:8" ht="13.75" customHeight="1" thickTop="1" thickBot="1" x14ac:dyDescent="0.3">
      <c r="B89" s="55"/>
      <c r="C89" s="13" t="s">
        <v>23</v>
      </c>
      <c r="D89" s="11"/>
      <c r="E89" s="56"/>
      <c r="F89" s="49"/>
      <c r="G89" s="49"/>
      <c r="H89" s="50"/>
    </row>
    <row r="90" spans="2:8" ht="13.75" customHeight="1" thickTop="1" thickBot="1" x14ac:dyDescent="0.3">
      <c r="B90" s="55"/>
      <c r="C90" s="13" t="s">
        <v>28</v>
      </c>
      <c r="D90" s="11"/>
      <c r="E90" s="56"/>
      <c r="F90" s="49"/>
      <c r="G90" s="49"/>
      <c r="H90" s="50">
        <f>IF(OR(ISBLANK(D90),ISBLANK(D91)),0,INDEX(Miles,MATCH(D90,SchoolList,0),MATCH(D91,SchoolList2,0))*(IF(G90="X",2,1)))</f>
        <v>0</v>
      </c>
    </row>
    <row r="91" spans="2:8" ht="13.75" customHeight="1" thickTop="1" thickBot="1" x14ac:dyDescent="0.3">
      <c r="B91" s="55"/>
      <c r="C91" s="13" t="s">
        <v>23</v>
      </c>
      <c r="D91" s="11"/>
      <c r="E91" s="56"/>
      <c r="F91" s="49"/>
      <c r="G91" s="49"/>
      <c r="H91" s="50"/>
    </row>
    <row r="92" spans="2:8" ht="13.75" customHeight="1" thickTop="1" thickBot="1" x14ac:dyDescent="0.3">
      <c r="B92" s="55"/>
      <c r="C92" s="20" t="s">
        <v>28</v>
      </c>
      <c r="D92" s="11"/>
      <c r="E92" s="56"/>
      <c r="F92" s="49"/>
      <c r="G92" s="49"/>
      <c r="H92" s="50">
        <f>IF(OR(ISBLANK(D92),ISBLANK(D93)),0,INDEX(Miles,MATCH(D92,SchoolList,0),MATCH(D93,SchoolList2,0))*(IF(G92="X",2,1)))</f>
        <v>0</v>
      </c>
    </row>
    <row r="93" spans="2:8" ht="13.75" customHeight="1" thickTop="1" thickBot="1" x14ac:dyDescent="0.3">
      <c r="B93" s="55"/>
      <c r="C93" s="20" t="s">
        <v>23</v>
      </c>
      <c r="D93" s="11"/>
      <c r="E93" s="56"/>
      <c r="F93" s="49"/>
      <c r="G93" s="49"/>
      <c r="H93" s="50"/>
    </row>
    <row r="94" spans="2:8" ht="13.75" customHeight="1" thickTop="1" thickBot="1" x14ac:dyDescent="0.3">
      <c r="B94" s="55"/>
      <c r="C94" s="20" t="s">
        <v>28</v>
      </c>
      <c r="D94" s="11"/>
      <c r="E94" s="56"/>
      <c r="F94" s="49"/>
      <c r="G94" s="49"/>
      <c r="H94" s="50">
        <f>IF(OR(ISBLANK(D94),ISBLANK(D95)),0,INDEX(Miles,MATCH(D94,SchoolList,0),MATCH(D95,SchoolList2,0))*(IF(G94="X",2,1)))</f>
        <v>0</v>
      </c>
    </row>
    <row r="95" spans="2:8" ht="13.75" customHeight="1" thickTop="1" thickBot="1" x14ac:dyDescent="0.3">
      <c r="B95" s="55"/>
      <c r="C95" s="20" t="s">
        <v>23</v>
      </c>
      <c r="D95" s="11"/>
      <c r="E95" s="56"/>
      <c r="F95" s="49"/>
      <c r="G95" s="49"/>
      <c r="H95" s="50"/>
    </row>
    <row r="96" spans="2:8" ht="13.75" customHeight="1" thickTop="1" thickBot="1" x14ac:dyDescent="0.3">
      <c r="B96" s="55"/>
      <c r="C96" s="20" t="s">
        <v>28</v>
      </c>
      <c r="D96" s="11"/>
      <c r="E96" s="56"/>
      <c r="F96" s="49"/>
      <c r="G96" s="49"/>
      <c r="H96" s="50">
        <f>IF(OR(ISBLANK(D96),ISBLANK(D97)),0,INDEX(Miles,MATCH(D96,SchoolList,0),MATCH(D97,SchoolList2,0))*(IF(G96="X",2,1)))</f>
        <v>0</v>
      </c>
    </row>
    <row r="97" spans="2:8" ht="13.75" customHeight="1" thickTop="1" thickBot="1" x14ac:dyDescent="0.3">
      <c r="B97" s="55"/>
      <c r="C97" s="20" t="s">
        <v>23</v>
      </c>
      <c r="D97" s="11"/>
      <c r="E97" s="56"/>
      <c r="F97" s="49"/>
      <c r="G97" s="49"/>
      <c r="H97" s="50"/>
    </row>
    <row r="98" spans="2:8" ht="13.75" customHeight="1" thickTop="1" thickBot="1" x14ac:dyDescent="0.3">
      <c r="B98" s="55"/>
      <c r="C98" s="20" t="s">
        <v>28</v>
      </c>
      <c r="D98" s="11"/>
      <c r="E98" s="56"/>
      <c r="F98" s="49"/>
      <c r="G98" s="49"/>
      <c r="H98" s="50">
        <f>IF(OR(ISBLANK(D98),ISBLANK(D99)),0,INDEX(Miles,MATCH(D98,SchoolList,0),MATCH(D99,SchoolList2,0))*(IF(G98="X",2,1)))</f>
        <v>0</v>
      </c>
    </row>
    <row r="99" spans="2:8" ht="13.75" customHeight="1" thickTop="1" thickBot="1" x14ac:dyDescent="0.3">
      <c r="B99" s="55"/>
      <c r="C99" s="20" t="s">
        <v>23</v>
      </c>
      <c r="D99" s="11"/>
      <c r="E99" s="56"/>
      <c r="F99" s="49"/>
      <c r="G99" s="49"/>
      <c r="H99" s="50"/>
    </row>
    <row r="100" spans="2:8" ht="13.75" customHeight="1" thickTop="1" thickBot="1" x14ac:dyDescent="0.3">
      <c r="B100" s="55"/>
      <c r="C100" s="20" t="s">
        <v>28</v>
      </c>
      <c r="D100" s="11"/>
      <c r="E100" s="56"/>
      <c r="F100" s="49"/>
      <c r="G100" s="49"/>
      <c r="H100" s="50">
        <f>IF(OR(ISBLANK(D100),ISBLANK(D101)),0,INDEX(Miles,MATCH(D100,SchoolList,0),MATCH(D101,SchoolList2,0))*(IF(G100="X",2,1)))</f>
        <v>0</v>
      </c>
    </row>
    <row r="101" spans="2:8" ht="13.75" customHeight="1" thickTop="1" thickBot="1" x14ac:dyDescent="0.3">
      <c r="B101" s="55"/>
      <c r="C101" s="20" t="s">
        <v>23</v>
      </c>
      <c r="D101" s="11"/>
      <c r="E101" s="56"/>
      <c r="F101" s="49"/>
      <c r="G101" s="49"/>
      <c r="H101" s="50"/>
    </row>
    <row r="102" spans="2:8" ht="13.75" customHeight="1" thickTop="1" thickBot="1" x14ac:dyDescent="0.3">
      <c r="B102" s="55"/>
      <c r="C102" s="20" t="s">
        <v>28</v>
      </c>
      <c r="D102" s="11"/>
      <c r="E102" s="56"/>
      <c r="F102" s="49"/>
      <c r="G102" s="49"/>
      <c r="H102" s="50">
        <f>IF(OR(ISBLANK(D102),ISBLANK(D103)),0,INDEX(Miles,MATCH(D102,SchoolList,0),MATCH(D103,SchoolList2,0))*(IF(G102="X",2,1)))</f>
        <v>0</v>
      </c>
    </row>
    <row r="103" spans="2:8" ht="13.75" customHeight="1" thickTop="1" thickBot="1" x14ac:dyDescent="0.3">
      <c r="B103" s="55"/>
      <c r="C103" s="20" t="s">
        <v>23</v>
      </c>
      <c r="D103" s="11"/>
      <c r="E103" s="56"/>
      <c r="F103" s="49"/>
      <c r="G103" s="49"/>
      <c r="H103" s="50"/>
    </row>
    <row r="104" spans="2:8" ht="13.75" customHeight="1" thickTop="1" thickBot="1" x14ac:dyDescent="0.3">
      <c r="B104" s="55"/>
      <c r="C104" s="20" t="s">
        <v>28</v>
      </c>
      <c r="D104" s="11"/>
      <c r="E104" s="56"/>
      <c r="F104" s="49"/>
      <c r="G104" s="49"/>
      <c r="H104" s="50">
        <f>IF(OR(ISBLANK(D104),ISBLANK(D105)),0,INDEX(Miles,MATCH(D104,SchoolList,0),MATCH(D105,SchoolList2,0))*(IF(G104="X",2,1)))</f>
        <v>0</v>
      </c>
    </row>
    <row r="105" spans="2:8" ht="13.75" customHeight="1" thickTop="1" thickBot="1" x14ac:dyDescent="0.3">
      <c r="B105" s="55"/>
      <c r="C105" s="20" t="s">
        <v>23</v>
      </c>
      <c r="D105" s="11"/>
      <c r="E105" s="56"/>
      <c r="F105" s="49"/>
      <c r="G105" s="49"/>
      <c r="H105" s="50"/>
    </row>
    <row r="106" spans="2:8" ht="16.5" customHeight="1" thickTop="1" thickBot="1" x14ac:dyDescent="0.3">
      <c r="B106" s="57" t="s">
        <v>50</v>
      </c>
      <c r="C106" s="57"/>
      <c r="D106" s="57"/>
      <c r="E106" s="57"/>
      <c r="F106" s="57"/>
      <c r="G106" s="57"/>
      <c r="H106" s="21">
        <f>SUM(H62:H105)</f>
        <v>0</v>
      </c>
    </row>
  </sheetData>
  <sheetProtection selectLockedCells="1"/>
  <mergeCells count="211">
    <mergeCell ref="B106:G106"/>
    <mergeCell ref="H102:H103"/>
    <mergeCell ref="B104:B105"/>
    <mergeCell ref="E104:E105"/>
    <mergeCell ref="F104:F105"/>
    <mergeCell ref="G104:G105"/>
    <mergeCell ref="H104:H105"/>
    <mergeCell ref="B102:B103"/>
    <mergeCell ref="E102:E103"/>
    <mergeCell ref="F102:F103"/>
    <mergeCell ref="G102:G103"/>
    <mergeCell ref="H98:H99"/>
    <mergeCell ref="B100:B101"/>
    <mergeCell ref="E100:E101"/>
    <mergeCell ref="F100:F101"/>
    <mergeCell ref="G100:G101"/>
    <mergeCell ref="H100:H101"/>
    <mergeCell ref="B98:B99"/>
    <mergeCell ref="E98:E99"/>
    <mergeCell ref="F98:F99"/>
    <mergeCell ref="G98:G99"/>
    <mergeCell ref="H94:H95"/>
    <mergeCell ref="B96:B97"/>
    <mergeCell ref="E96:E97"/>
    <mergeCell ref="F96:F97"/>
    <mergeCell ref="G96:G97"/>
    <mergeCell ref="H96:H97"/>
    <mergeCell ref="B94:B95"/>
    <mergeCell ref="E94:E95"/>
    <mergeCell ref="F94:F95"/>
    <mergeCell ref="G94:G95"/>
    <mergeCell ref="H90:H91"/>
    <mergeCell ref="B92:B93"/>
    <mergeCell ref="E92:E93"/>
    <mergeCell ref="F92:F93"/>
    <mergeCell ref="G92:G93"/>
    <mergeCell ref="H92:H93"/>
    <mergeCell ref="B90:B91"/>
    <mergeCell ref="E90:E91"/>
    <mergeCell ref="F90:F91"/>
    <mergeCell ref="G90:G91"/>
    <mergeCell ref="H86:H87"/>
    <mergeCell ref="B88:B89"/>
    <mergeCell ref="E88:E89"/>
    <mergeCell ref="F88:F89"/>
    <mergeCell ref="G88:G89"/>
    <mergeCell ref="H88:H89"/>
    <mergeCell ref="B86:B87"/>
    <mergeCell ref="E86:E87"/>
    <mergeCell ref="F86:F87"/>
    <mergeCell ref="G86:G87"/>
    <mergeCell ref="H82:H83"/>
    <mergeCell ref="B84:B85"/>
    <mergeCell ref="E84:E85"/>
    <mergeCell ref="F84:F85"/>
    <mergeCell ref="G84:G85"/>
    <mergeCell ref="H84:H85"/>
    <mergeCell ref="B82:B83"/>
    <mergeCell ref="E82:E83"/>
    <mergeCell ref="F82:F83"/>
    <mergeCell ref="G82:G83"/>
    <mergeCell ref="H78:H79"/>
    <mergeCell ref="B80:B81"/>
    <mergeCell ref="E80:E81"/>
    <mergeCell ref="F80:F81"/>
    <mergeCell ref="G80:G81"/>
    <mergeCell ref="H80:H81"/>
    <mergeCell ref="B78:B79"/>
    <mergeCell ref="E78:E79"/>
    <mergeCell ref="F78:F79"/>
    <mergeCell ref="G78:G79"/>
    <mergeCell ref="H74:H75"/>
    <mergeCell ref="B76:B77"/>
    <mergeCell ref="E76:E77"/>
    <mergeCell ref="F76:F77"/>
    <mergeCell ref="G76:G77"/>
    <mergeCell ref="H76:H77"/>
    <mergeCell ref="B74:B75"/>
    <mergeCell ref="E74:E75"/>
    <mergeCell ref="F74:F75"/>
    <mergeCell ref="G74:G75"/>
    <mergeCell ref="B72:B73"/>
    <mergeCell ref="E72:E73"/>
    <mergeCell ref="F72:F73"/>
    <mergeCell ref="G72:G73"/>
    <mergeCell ref="H72:H73"/>
    <mergeCell ref="B70:B71"/>
    <mergeCell ref="E70:E71"/>
    <mergeCell ref="F70:F71"/>
    <mergeCell ref="G70:G71"/>
    <mergeCell ref="B68:B69"/>
    <mergeCell ref="E68:E69"/>
    <mergeCell ref="F68:F69"/>
    <mergeCell ref="G68:G69"/>
    <mergeCell ref="H68:H69"/>
    <mergeCell ref="B66:B67"/>
    <mergeCell ref="E66:E67"/>
    <mergeCell ref="F66:F67"/>
    <mergeCell ref="H70:H71"/>
    <mergeCell ref="G62:G63"/>
    <mergeCell ref="E53:G53"/>
    <mergeCell ref="A56:H56"/>
    <mergeCell ref="A57:H57"/>
    <mergeCell ref="B60:B61"/>
    <mergeCell ref="C60:D61"/>
    <mergeCell ref="E60:E61"/>
    <mergeCell ref="H60:H61"/>
    <mergeCell ref="G66:G67"/>
    <mergeCell ref="H62:H63"/>
    <mergeCell ref="B64:B65"/>
    <mergeCell ref="E64:E65"/>
    <mergeCell ref="F64:F65"/>
    <mergeCell ref="G64:G65"/>
    <mergeCell ref="H64:H65"/>
    <mergeCell ref="B62:B63"/>
    <mergeCell ref="E62:E63"/>
    <mergeCell ref="F62:F63"/>
    <mergeCell ref="H66:H67"/>
    <mergeCell ref="B46:G46"/>
    <mergeCell ref="B47:G47"/>
    <mergeCell ref="B48:G48"/>
    <mergeCell ref="H48:H49"/>
    <mergeCell ref="B49:G49"/>
    <mergeCell ref="H42:H43"/>
    <mergeCell ref="B44:B45"/>
    <mergeCell ref="E44:E45"/>
    <mergeCell ref="F44:F45"/>
    <mergeCell ref="G44:G45"/>
    <mergeCell ref="H44:H45"/>
    <mergeCell ref="B42:B43"/>
    <mergeCell ref="E42:E43"/>
    <mergeCell ref="F42:F43"/>
    <mergeCell ref="G42:G43"/>
    <mergeCell ref="H38:H39"/>
    <mergeCell ref="B40:B41"/>
    <mergeCell ref="E40:E41"/>
    <mergeCell ref="F40:F41"/>
    <mergeCell ref="G40:G41"/>
    <mergeCell ref="H40:H41"/>
    <mergeCell ref="B38:B39"/>
    <mergeCell ref="E38:E39"/>
    <mergeCell ref="F38:F39"/>
    <mergeCell ref="G38:G39"/>
    <mergeCell ref="H34:H35"/>
    <mergeCell ref="B36:B37"/>
    <mergeCell ref="E36:E37"/>
    <mergeCell ref="F36:F37"/>
    <mergeCell ref="G36:G37"/>
    <mergeCell ref="H36:H37"/>
    <mergeCell ref="B34:B35"/>
    <mergeCell ref="E34:E35"/>
    <mergeCell ref="F34:F35"/>
    <mergeCell ref="G34:G35"/>
    <mergeCell ref="H30:H31"/>
    <mergeCell ref="B32:B33"/>
    <mergeCell ref="E32:E33"/>
    <mergeCell ref="F32:F33"/>
    <mergeCell ref="G32:G33"/>
    <mergeCell ref="H32:H33"/>
    <mergeCell ref="B30:B31"/>
    <mergeCell ref="E30:E31"/>
    <mergeCell ref="F30:F31"/>
    <mergeCell ref="G30:G31"/>
    <mergeCell ref="H26:H27"/>
    <mergeCell ref="B28:B29"/>
    <mergeCell ref="E28:E29"/>
    <mergeCell ref="F28:F29"/>
    <mergeCell ref="G28:G29"/>
    <mergeCell ref="H28:H29"/>
    <mergeCell ref="B26:B27"/>
    <mergeCell ref="E26:E27"/>
    <mergeCell ref="F26:F27"/>
    <mergeCell ref="G26:G27"/>
    <mergeCell ref="H22:H23"/>
    <mergeCell ref="B24:B25"/>
    <mergeCell ref="E24:E25"/>
    <mergeCell ref="F24:F25"/>
    <mergeCell ref="G24:G25"/>
    <mergeCell ref="H24:H25"/>
    <mergeCell ref="B22:B23"/>
    <mergeCell ref="E22:E23"/>
    <mergeCell ref="F22:F23"/>
    <mergeCell ref="G22:G23"/>
    <mergeCell ref="H18:H19"/>
    <mergeCell ref="B20:B21"/>
    <mergeCell ref="E20:E21"/>
    <mergeCell ref="F20:F21"/>
    <mergeCell ref="G20:G21"/>
    <mergeCell ref="H20:H21"/>
    <mergeCell ref="B18:B19"/>
    <mergeCell ref="E18:E19"/>
    <mergeCell ref="F18:F19"/>
    <mergeCell ref="G18:G19"/>
    <mergeCell ref="I10:J10"/>
    <mergeCell ref="I12:J12"/>
    <mergeCell ref="C15:D15"/>
    <mergeCell ref="B16:B17"/>
    <mergeCell ref="E16:E17"/>
    <mergeCell ref="A1:H1"/>
    <mergeCell ref="A2:H2"/>
    <mergeCell ref="C4:D4"/>
    <mergeCell ref="E4:G13"/>
    <mergeCell ref="B10:D13"/>
    <mergeCell ref="F16:F17"/>
    <mergeCell ref="G16:G17"/>
    <mergeCell ref="H16:H17"/>
    <mergeCell ref="I4:J4"/>
    <mergeCell ref="C5:D5"/>
    <mergeCell ref="I6:J6"/>
    <mergeCell ref="B8:D8"/>
    <mergeCell ref="I8:J8"/>
  </mergeCells>
  <phoneticPr fontId="7" type="noConversion"/>
  <dataValidations count="2">
    <dataValidation type="list" allowBlank="1" showErrorMessage="1" error="Must be an X" prompt="Must be an X" sqref="F16:G45">
      <formula1>"X"</formula1>
      <formula2>0</formula2>
    </dataValidation>
    <dataValidation type="list" allowBlank="1" showErrorMessage="1" error="Must be an X" sqref="F62:G105">
      <formula1>"X"</formula1>
      <formula2>0</formula2>
    </dataValidation>
  </dataValidations>
  <pageMargins left="0.25" right="0.25" top="0.5" bottom="0.5" header="0.3" footer="0.3"/>
  <pageSetup firstPageNumber="0" orientation="portrait" r:id="rId1"/>
  <headerFooter alignWithMargins="0"/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'School Names'!$A$1:$A$27</xm:f>
          </x14:formula1>
          <xm:sqref>D16:D45 D62:D105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29"/>
  <sheetViews>
    <sheetView workbookViewId="0">
      <selection activeCell="AD19" sqref="AD19"/>
    </sheetView>
  </sheetViews>
  <sheetFormatPr defaultRowHeight="12.5" x14ac:dyDescent="0.25"/>
  <cols>
    <col min="1" max="1" width="20.81640625" bestFit="1" customWidth="1"/>
    <col min="2" max="8" width="5" bestFit="1" customWidth="1"/>
    <col min="9" max="9" width="4" bestFit="1" customWidth="1"/>
    <col min="10" max="10" width="5" customWidth="1"/>
    <col min="11" max="21" width="5" bestFit="1" customWidth="1"/>
    <col min="22" max="22" width="5" customWidth="1"/>
    <col min="23" max="23" width="4" bestFit="1" customWidth="1"/>
    <col min="24" max="25" width="5" bestFit="1" customWidth="1"/>
    <col min="26" max="26" width="4" bestFit="1" customWidth="1"/>
    <col min="27" max="27" width="7.1796875" customWidth="1"/>
    <col min="28" max="28" width="7.453125" customWidth="1"/>
  </cols>
  <sheetData>
    <row r="1" spans="1:28" ht="114.75" customHeight="1" thickTop="1" x14ac:dyDescent="0.25">
      <c r="A1" s="37"/>
      <c r="B1" s="38" t="s">
        <v>1</v>
      </c>
      <c r="C1" s="38" t="s">
        <v>3</v>
      </c>
      <c r="D1" s="38" t="s">
        <v>5</v>
      </c>
      <c r="E1" s="22" t="s">
        <v>6</v>
      </c>
      <c r="F1" s="22" t="s">
        <v>8</v>
      </c>
      <c r="G1" s="22" t="s">
        <v>9</v>
      </c>
      <c r="H1" s="22" t="s">
        <v>11</v>
      </c>
      <c r="I1" s="22" t="s">
        <v>12</v>
      </c>
      <c r="J1" s="22" t="s">
        <v>57</v>
      </c>
      <c r="K1" s="22" t="s">
        <v>13</v>
      </c>
      <c r="L1" s="22" t="s">
        <v>14</v>
      </c>
      <c r="M1" s="22" t="s">
        <v>21</v>
      </c>
      <c r="N1" s="22" t="s">
        <v>53</v>
      </c>
      <c r="O1" s="22" t="s">
        <v>25</v>
      </c>
      <c r="P1" s="22" t="s">
        <v>26</v>
      </c>
      <c r="Q1" s="22" t="s">
        <v>56</v>
      </c>
      <c r="R1" s="22" t="s">
        <v>27</v>
      </c>
      <c r="S1" s="22" t="s">
        <v>29</v>
      </c>
      <c r="T1" s="22" t="s">
        <v>30</v>
      </c>
      <c r="U1" s="22" t="s">
        <v>54</v>
      </c>
      <c r="V1" s="22" t="s">
        <v>55</v>
      </c>
      <c r="W1" s="22" t="s">
        <v>31</v>
      </c>
      <c r="X1" s="22" t="s">
        <v>32</v>
      </c>
      <c r="Y1" s="22" t="s">
        <v>33</v>
      </c>
      <c r="Z1" s="22" t="s">
        <v>34</v>
      </c>
      <c r="AA1" s="22" t="s">
        <v>35</v>
      </c>
      <c r="AB1" s="23" t="s">
        <v>36</v>
      </c>
    </row>
    <row r="2" spans="1:28" ht="13" x14ac:dyDescent="0.3">
      <c r="A2" s="36" t="s">
        <v>1</v>
      </c>
      <c r="B2" s="25"/>
      <c r="C2" s="26">
        <v>15.5</v>
      </c>
      <c r="D2" s="26">
        <v>8.1999999999999993</v>
      </c>
      <c r="E2" s="26">
        <v>6.6</v>
      </c>
      <c r="F2" s="26">
        <v>6.5</v>
      </c>
      <c r="G2" s="26">
        <v>6.3</v>
      </c>
      <c r="H2" s="26">
        <v>6.9</v>
      </c>
      <c r="I2" s="26">
        <v>6.7</v>
      </c>
      <c r="J2" s="26">
        <v>11.1</v>
      </c>
      <c r="K2" s="26">
        <v>7.9</v>
      </c>
      <c r="L2" s="26">
        <v>8.6</v>
      </c>
      <c r="M2" s="26">
        <v>14.4</v>
      </c>
      <c r="N2" s="26">
        <v>11.9</v>
      </c>
      <c r="O2" s="26">
        <v>6.5</v>
      </c>
      <c r="P2" s="26">
        <v>11.1</v>
      </c>
      <c r="Q2" s="26">
        <v>9.9</v>
      </c>
      <c r="R2" s="26">
        <v>6.8</v>
      </c>
      <c r="S2" s="26">
        <v>14.7</v>
      </c>
      <c r="T2" s="26">
        <v>9.3000000000000007</v>
      </c>
      <c r="U2" s="26">
        <v>8.5</v>
      </c>
      <c r="V2" s="26">
        <v>10.3</v>
      </c>
      <c r="W2" s="26">
        <v>4.9000000000000004</v>
      </c>
      <c r="X2" s="26">
        <v>7.1</v>
      </c>
      <c r="Y2" s="26">
        <v>10.9</v>
      </c>
      <c r="Z2" s="26">
        <v>12.7</v>
      </c>
      <c r="AA2" s="26">
        <v>19.5</v>
      </c>
      <c r="AB2" s="27">
        <v>9.1999999999999993</v>
      </c>
    </row>
    <row r="3" spans="1:28" ht="13" x14ac:dyDescent="0.3">
      <c r="A3" s="36" t="s">
        <v>3</v>
      </c>
      <c r="B3" s="26">
        <v>15.5</v>
      </c>
      <c r="C3" s="25"/>
      <c r="D3" s="26">
        <v>8.5</v>
      </c>
      <c r="E3" s="26">
        <v>11</v>
      </c>
      <c r="F3" s="26">
        <v>9.1</v>
      </c>
      <c r="G3" s="26">
        <v>12.7</v>
      </c>
      <c r="H3" s="26">
        <v>11.1</v>
      </c>
      <c r="I3" s="26">
        <v>9.1</v>
      </c>
      <c r="J3" s="26">
        <v>5.6</v>
      </c>
      <c r="K3" s="26">
        <v>8.3000000000000007</v>
      </c>
      <c r="L3" s="26">
        <v>8.5</v>
      </c>
      <c r="M3" s="26">
        <v>9.3000000000000007</v>
      </c>
      <c r="N3" s="26">
        <v>6.5</v>
      </c>
      <c r="O3" s="26">
        <v>10.1</v>
      </c>
      <c r="P3" s="26">
        <v>5.5</v>
      </c>
      <c r="Q3" s="26">
        <v>6.2</v>
      </c>
      <c r="R3" s="26">
        <v>9</v>
      </c>
      <c r="S3" s="26">
        <v>3.6</v>
      </c>
      <c r="T3" s="26">
        <v>7.1</v>
      </c>
      <c r="U3" s="26">
        <v>7.8</v>
      </c>
      <c r="V3" s="26">
        <v>6.9</v>
      </c>
      <c r="W3" s="26">
        <v>11.2</v>
      </c>
      <c r="X3" s="26">
        <v>9</v>
      </c>
      <c r="Y3" s="26">
        <v>6.9</v>
      </c>
      <c r="Z3" s="26">
        <v>6.9</v>
      </c>
      <c r="AA3" s="26">
        <v>10.1</v>
      </c>
      <c r="AB3" s="27">
        <v>9.3000000000000007</v>
      </c>
    </row>
    <row r="4" spans="1:28" ht="13" x14ac:dyDescent="0.3">
      <c r="A4" s="36" t="s">
        <v>5</v>
      </c>
      <c r="B4" s="26">
        <v>8.1999999999999993</v>
      </c>
      <c r="C4" s="26">
        <v>8.5</v>
      </c>
      <c r="D4" s="25"/>
      <c r="E4" s="26">
        <v>2.6</v>
      </c>
      <c r="F4" s="26">
        <v>6.4</v>
      </c>
      <c r="G4" s="26">
        <v>9.6</v>
      </c>
      <c r="H4" s="26">
        <v>2.8</v>
      </c>
      <c r="I4" s="26">
        <v>7.1</v>
      </c>
      <c r="J4" s="26">
        <v>4.4000000000000004</v>
      </c>
      <c r="K4" s="26">
        <v>0.7</v>
      </c>
      <c r="L4" s="26">
        <v>0.8</v>
      </c>
      <c r="M4" s="26">
        <v>5.9</v>
      </c>
      <c r="N4" s="26">
        <v>3.5</v>
      </c>
      <c r="O4" s="26">
        <v>2.2000000000000002</v>
      </c>
      <c r="P4" s="26">
        <v>4.5</v>
      </c>
      <c r="Q4" s="26">
        <v>3.6</v>
      </c>
      <c r="R4" s="26">
        <v>7.2</v>
      </c>
      <c r="S4" s="26">
        <v>6.7</v>
      </c>
      <c r="T4" s="26">
        <v>6.3</v>
      </c>
      <c r="U4" s="26">
        <v>0.7</v>
      </c>
      <c r="V4" s="26">
        <v>1.7</v>
      </c>
      <c r="W4" s="26">
        <v>4.4000000000000004</v>
      </c>
      <c r="X4" s="26">
        <v>2.2999999999999998</v>
      </c>
      <c r="Y4" s="26">
        <v>2.2000000000000002</v>
      </c>
      <c r="Z4" s="26">
        <v>4.2</v>
      </c>
      <c r="AA4" s="26">
        <v>10.6</v>
      </c>
      <c r="AB4" s="27">
        <v>1.7</v>
      </c>
    </row>
    <row r="5" spans="1:28" ht="13" x14ac:dyDescent="0.3">
      <c r="A5" s="36" t="s">
        <v>6</v>
      </c>
      <c r="B5" s="26">
        <v>6.6</v>
      </c>
      <c r="C5" s="26">
        <v>11</v>
      </c>
      <c r="D5" s="26">
        <v>2.6</v>
      </c>
      <c r="E5" s="25"/>
      <c r="F5" s="32">
        <v>5</v>
      </c>
      <c r="G5" s="32">
        <v>8</v>
      </c>
      <c r="H5" s="32">
        <v>0.4</v>
      </c>
      <c r="I5" s="32">
        <v>5.2</v>
      </c>
      <c r="J5" s="32">
        <v>6.3</v>
      </c>
      <c r="K5" s="32">
        <v>2.7</v>
      </c>
      <c r="L5" s="32">
        <v>4</v>
      </c>
      <c r="M5" s="26">
        <v>8.6999999999999993</v>
      </c>
      <c r="N5" s="26">
        <v>6.2</v>
      </c>
      <c r="O5" s="26">
        <v>1</v>
      </c>
      <c r="P5" s="26">
        <v>6.3</v>
      </c>
      <c r="Q5" s="26">
        <v>5.5</v>
      </c>
      <c r="R5" s="26">
        <v>5.3</v>
      </c>
      <c r="S5" s="26">
        <v>9.6</v>
      </c>
      <c r="T5" s="26">
        <v>5.3</v>
      </c>
      <c r="U5" s="26">
        <v>3.5</v>
      </c>
      <c r="V5" s="26">
        <v>4.5999999999999996</v>
      </c>
      <c r="W5" s="26">
        <v>2.9</v>
      </c>
      <c r="X5" s="26">
        <v>2.1</v>
      </c>
      <c r="Y5" s="26">
        <v>5.0999999999999996</v>
      </c>
      <c r="Z5" s="26">
        <v>6.6</v>
      </c>
      <c r="AA5" s="26">
        <v>13.3</v>
      </c>
      <c r="AB5" s="27">
        <v>3.5</v>
      </c>
    </row>
    <row r="6" spans="1:28" ht="13" x14ac:dyDescent="0.3">
      <c r="A6" s="36" t="s">
        <v>8</v>
      </c>
      <c r="B6" s="26">
        <v>6.5</v>
      </c>
      <c r="C6" s="26">
        <v>9.1</v>
      </c>
      <c r="D6" s="26">
        <v>6.4</v>
      </c>
      <c r="E6" s="32">
        <v>5</v>
      </c>
      <c r="F6" s="25"/>
      <c r="G6" s="32">
        <v>3.7</v>
      </c>
      <c r="H6" s="32">
        <v>5.3</v>
      </c>
      <c r="I6" s="32">
        <v>0.3</v>
      </c>
      <c r="J6" s="32">
        <v>5.0999999999999996</v>
      </c>
      <c r="K6" s="32">
        <v>6.6</v>
      </c>
      <c r="L6" s="32">
        <v>7.2</v>
      </c>
      <c r="M6" s="32">
        <v>12.6</v>
      </c>
      <c r="N6" s="32">
        <v>10.1</v>
      </c>
      <c r="O6" s="32">
        <v>5.4</v>
      </c>
      <c r="P6" s="32">
        <v>5.0999999999999996</v>
      </c>
      <c r="Q6" s="32">
        <v>5.9</v>
      </c>
      <c r="R6" s="32">
        <v>0.4</v>
      </c>
      <c r="S6" s="32">
        <v>11.5</v>
      </c>
      <c r="T6" s="32">
        <v>3.3</v>
      </c>
      <c r="U6" s="32">
        <v>6.9</v>
      </c>
      <c r="V6" s="32">
        <v>8.1</v>
      </c>
      <c r="W6" s="32">
        <v>2.2000000000000002</v>
      </c>
      <c r="X6" s="32">
        <v>4.8</v>
      </c>
      <c r="Y6" s="32">
        <v>8.8000000000000007</v>
      </c>
      <c r="Z6" s="32">
        <v>10.4</v>
      </c>
      <c r="AA6" s="32">
        <v>18</v>
      </c>
      <c r="AB6" s="34">
        <v>7.6</v>
      </c>
    </row>
    <row r="7" spans="1:28" ht="13" x14ac:dyDescent="0.3">
      <c r="A7" s="24" t="s">
        <v>9</v>
      </c>
      <c r="B7" s="26">
        <v>6.3</v>
      </c>
      <c r="C7" s="26">
        <v>12.7</v>
      </c>
      <c r="D7" s="26">
        <v>9.6</v>
      </c>
      <c r="E7" s="32">
        <v>8</v>
      </c>
      <c r="F7" s="32">
        <v>3.7</v>
      </c>
      <c r="G7" s="25"/>
      <c r="H7" s="32">
        <v>8.3000000000000007</v>
      </c>
      <c r="I7" s="32">
        <v>4</v>
      </c>
      <c r="J7" s="32">
        <v>8.4</v>
      </c>
      <c r="K7" s="32">
        <v>9.3000000000000007</v>
      </c>
      <c r="L7" s="32">
        <v>10.199999999999999</v>
      </c>
      <c r="M7" s="32">
        <v>15.7</v>
      </c>
      <c r="N7" s="32">
        <v>13.3</v>
      </c>
      <c r="O7" s="32">
        <v>8</v>
      </c>
      <c r="P7" s="32">
        <v>8.3000000000000007</v>
      </c>
      <c r="Q7" s="32">
        <v>9.1999999999999993</v>
      </c>
      <c r="R7" s="32">
        <v>4.0999999999999996</v>
      </c>
      <c r="S7" s="32">
        <v>14.2</v>
      </c>
      <c r="T7" s="32">
        <v>6.6</v>
      </c>
      <c r="U7" s="32">
        <v>10.1</v>
      </c>
      <c r="V7" s="32">
        <v>11.3</v>
      </c>
      <c r="W7" s="32">
        <v>5.4</v>
      </c>
      <c r="X7" s="32">
        <v>8.1999999999999993</v>
      </c>
      <c r="Y7" s="32">
        <v>12.1</v>
      </c>
      <c r="Z7" s="32">
        <v>14.1</v>
      </c>
      <c r="AA7" s="32">
        <v>20.6</v>
      </c>
      <c r="AB7" s="34">
        <v>10.6</v>
      </c>
    </row>
    <row r="8" spans="1:28" ht="13" x14ac:dyDescent="0.3">
      <c r="A8" s="24" t="s">
        <v>11</v>
      </c>
      <c r="B8" s="26">
        <v>6.9</v>
      </c>
      <c r="C8" s="26">
        <v>11.1</v>
      </c>
      <c r="D8" s="26">
        <v>2.8</v>
      </c>
      <c r="E8" s="32">
        <v>0.4</v>
      </c>
      <c r="F8" s="32">
        <v>5.3</v>
      </c>
      <c r="G8" s="32">
        <v>8.3000000000000007</v>
      </c>
      <c r="H8" s="25"/>
      <c r="I8" s="32">
        <v>5.5</v>
      </c>
      <c r="J8" s="32">
        <v>6.3</v>
      </c>
      <c r="K8" s="32">
        <v>2.8</v>
      </c>
      <c r="L8" s="32">
        <v>3.1</v>
      </c>
      <c r="M8" s="32">
        <v>8.6999999999999993</v>
      </c>
      <c r="N8" s="32">
        <v>6.4</v>
      </c>
      <c r="O8" s="32">
        <v>1</v>
      </c>
      <c r="P8" s="32">
        <v>6.4</v>
      </c>
      <c r="Q8" s="32">
        <v>5.5</v>
      </c>
      <c r="R8" s="32">
        <v>5.6</v>
      </c>
      <c r="S8" s="32">
        <v>9.6</v>
      </c>
      <c r="T8" s="32">
        <v>5.4</v>
      </c>
      <c r="U8" s="32">
        <v>3.5</v>
      </c>
      <c r="V8" s="32">
        <v>4.5999999999999996</v>
      </c>
      <c r="W8" s="32">
        <v>3.2</v>
      </c>
      <c r="X8" s="32">
        <v>2.1</v>
      </c>
      <c r="Y8" s="32">
        <v>5.2</v>
      </c>
      <c r="Z8" s="32">
        <v>6.7</v>
      </c>
      <c r="AA8" s="32">
        <v>13.3</v>
      </c>
      <c r="AB8" s="34">
        <v>3.5</v>
      </c>
    </row>
    <row r="9" spans="1:28" ht="13" x14ac:dyDescent="0.3">
      <c r="A9" s="24" t="s">
        <v>12</v>
      </c>
      <c r="B9" s="26">
        <v>6.7</v>
      </c>
      <c r="C9" s="26">
        <v>9.1</v>
      </c>
      <c r="D9" s="26">
        <v>7.1</v>
      </c>
      <c r="E9" s="32">
        <v>5.2</v>
      </c>
      <c r="F9" s="32">
        <v>0.3</v>
      </c>
      <c r="G9" s="32">
        <v>4</v>
      </c>
      <c r="H9" s="32">
        <v>5.5</v>
      </c>
      <c r="I9" s="25"/>
      <c r="J9" s="33">
        <v>5.3</v>
      </c>
      <c r="K9" s="32">
        <v>6.9</v>
      </c>
      <c r="L9" s="32">
        <v>7.5</v>
      </c>
      <c r="M9" s="32">
        <v>12.7</v>
      </c>
      <c r="N9" s="32">
        <v>10.3</v>
      </c>
      <c r="O9" s="32">
        <v>5</v>
      </c>
      <c r="P9" s="32">
        <v>5.3</v>
      </c>
      <c r="Q9" s="32">
        <v>6.1</v>
      </c>
      <c r="R9" s="32">
        <v>0.5</v>
      </c>
      <c r="S9" s="32">
        <v>11.8</v>
      </c>
      <c r="T9" s="32">
        <v>3.6</v>
      </c>
      <c r="U9" s="32">
        <v>7.1</v>
      </c>
      <c r="V9" s="32">
        <v>8.4</v>
      </c>
      <c r="W9" s="32">
        <v>2.5</v>
      </c>
      <c r="X9" s="32">
        <v>5.0999999999999996</v>
      </c>
      <c r="Y9" s="32">
        <v>9.1</v>
      </c>
      <c r="Z9" s="32">
        <v>10.7</v>
      </c>
      <c r="AA9" s="32">
        <v>19.3</v>
      </c>
      <c r="AB9" s="34">
        <v>7.9</v>
      </c>
    </row>
    <row r="10" spans="1:28" ht="13" x14ac:dyDescent="0.3">
      <c r="A10" s="24" t="s">
        <v>57</v>
      </c>
      <c r="B10" s="26">
        <v>11.1</v>
      </c>
      <c r="C10" s="26">
        <v>5.6</v>
      </c>
      <c r="D10" s="26">
        <v>4.4000000000000004</v>
      </c>
      <c r="E10" s="32">
        <v>6.3</v>
      </c>
      <c r="F10" s="32">
        <v>5.0999999999999996</v>
      </c>
      <c r="G10" s="32">
        <v>8.4</v>
      </c>
      <c r="H10" s="32">
        <v>6.3</v>
      </c>
      <c r="I10" s="33">
        <v>5.3</v>
      </c>
      <c r="J10" s="25"/>
      <c r="K10" s="32">
        <v>3.8</v>
      </c>
      <c r="L10" s="32">
        <v>5.5</v>
      </c>
      <c r="M10" s="32">
        <v>8.1999999999999993</v>
      </c>
      <c r="N10" s="32">
        <v>5.8</v>
      </c>
      <c r="O10" s="32">
        <v>6.3</v>
      </c>
      <c r="P10" s="32">
        <v>0.1</v>
      </c>
      <c r="Q10" s="32">
        <v>0.9</v>
      </c>
      <c r="R10" s="32">
        <v>5.4</v>
      </c>
      <c r="S10" s="32">
        <v>6.7</v>
      </c>
      <c r="T10" s="32">
        <v>3.2</v>
      </c>
      <c r="U10" s="32">
        <v>4</v>
      </c>
      <c r="V10" s="32">
        <v>3.9</v>
      </c>
      <c r="W10" s="32">
        <v>6.8</v>
      </c>
      <c r="X10" s="32">
        <v>4.4000000000000004</v>
      </c>
      <c r="Y10" s="32">
        <v>4.5999999999999996</v>
      </c>
      <c r="Z10" s="32">
        <v>6.2</v>
      </c>
      <c r="AA10" s="32">
        <v>12.8</v>
      </c>
      <c r="AB10" s="34">
        <v>6.3</v>
      </c>
    </row>
    <row r="11" spans="1:28" ht="13" x14ac:dyDescent="0.3">
      <c r="A11" s="24" t="s">
        <v>13</v>
      </c>
      <c r="B11" s="26">
        <v>7.9</v>
      </c>
      <c r="C11" s="26">
        <v>8.3000000000000007</v>
      </c>
      <c r="D11" s="26">
        <v>0.7</v>
      </c>
      <c r="E11" s="32">
        <v>2.7</v>
      </c>
      <c r="F11" s="32">
        <v>6.6</v>
      </c>
      <c r="G11" s="32">
        <v>9.3000000000000007</v>
      </c>
      <c r="H11" s="32">
        <v>2.8</v>
      </c>
      <c r="I11" s="32">
        <v>6.9</v>
      </c>
      <c r="J11" s="32">
        <v>3.8</v>
      </c>
      <c r="K11" s="25"/>
      <c r="L11" s="32">
        <v>1.5</v>
      </c>
      <c r="M11" s="32">
        <v>6.1</v>
      </c>
      <c r="N11" s="32">
        <v>3.6</v>
      </c>
      <c r="O11" s="32">
        <v>1.8</v>
      </c>
      <c r="P11" s="32">
        <v>3.8</v>
      </c>
      <c r="Q11" s="32">
        <v>2.9</v>
      </c>
      <c r="R11" s="32">
        <v>6.9</v>
      </c>
      <c r="S11" s="32">
        <v>6.6</v>
      </c>
      <c r="T11" s="32">
        <v>5.6</v>
      </c>
      <c r="U11" s="32">
        <v>0.6</v>
      </c>
      <c r="V11" s="32">
        <v>1.6</v>
      </c>
      <c r="W11" s="32">
        <v>4.0999999999999996</v>
      </c>
      <c r="X11" s="32">
        <v>2</v>
      </c>
      <c r="Y11" s="32">
        <v>2.1</v>
      </c>
      <c r="Z11" s="32">
        <v>4.0999999999999996</v>
      </c>
      <c r="AA11" s="32">
        <v>10.7</v>
      </c>
      <c r="AB11" s="34">
        <v>2.2000000000000002</v>
      </c>
    </row>
    <row r="12" spans="1:28" ht="13" x14ac:dyDescent="0.3">
      <c r="A12" s="36" t="s">
        <v>14</v>
      </c>
      <c r="B12" s="26">
        <v>8.6</v>
      </c>
      <c r="C12" s="26">
        <v>8.5</v>
      </c>
      <c r="D12" s="26">
        <v>0.8</v>
      </c>
      <c r="E12" s="32">
        <v>4</v>
      </c>
      <c r="F12" s="32">
        <v>7.2</v>
      </c>
      <c r="G12" s="32">
        <v>10.199999999999999</v>
      </c>
      <c r="H12" s="32">
        <v>3.1</v>
      </c>
      <c r="I12" s="32">
        <v>7.5</v>
      </c>
      <c r="J12" s="32">
        <v>5.5</v>
      </c>
      <c r="K12" s="32">
        <v>1.5</v>
      </c>
      <c r="L12" s="25"/>
      <c r="M12" s="32">
        <v>5.8</v>
      </c>
      <c r="N12" s="32">
        <v>3.4</v>
      </c>
      <c r="O12" s="32">
        <v>2.4</v>
      </c>
      <c r="P12" s="32">
        <v>5.6</v>
      </c>
      <c r="Q12" s="32">
        <v>4.4000000000000004</v>
      </c>
      <c r="R12" s="32">
        <v>7.3</v>
      </c>
      <c r="S12" s="32">
        <v>7</v>
      </c>
      <c r="T12" s="32">
        <v>6.9</v>
      </c>
      <c r="U12" s="32">
        <v>1.3</v>
      </c>
      <c r="V12" s="32">
        <v>1.9</v>
      </c>
      <c r="W12" s="32">
        <v>5</v>
      </c>
      <c r="X12" s="32">
        <v>3</v>
      </c>
      <c r="Y12" s="32">
        <v>2.4</v>
      </c>
      <c r="Z12" s="32">
        <v>3.8</v>
      </c>
      <c r="AA12" s="32">
        <v>10.5</v>
      </c>
      <c r="AB12" s="34">
        <v>0.8</v>
      </c>
    </row>
    <row r="13" spans="1:28" ht="13" x14ac:dyDescent="0.3">
      <c r="A13" s="36" t="s">
        <v>21</v>
      </c>
      <c r="B13" s="26">
        <v>14.4</v>
      </c>
      <c r="C13" s="26">
        <v>9.3000000000000007</v>
      </c>
      <c r="D13" s="26">
        <v>5.9</v>
      </c>
      <c r="E13" s="32">
        <v>8.6999999999999993</v>
      </c>
      <c r="F13" s="32">
        <v>12.6</v>
      </c>
      <c r="G13" s="32">
        <v>15.7</v>
      </c>
      <c r="H13" s="32">
        <v>8.6999999999999993</v>
      </c>
      <c r="I13" s="32">
        <v>12.7</v>
      </c>
      <c r="J13" s="32">
        <v>8.1999999999999993</v>
      </c>
      <c r="K13" s="32">
        <v>6.1</v>
      </c>
      <c r="L13" s="32">
        <v>5.8</v>
      </c>
      <c r="M13" s="25"/>
      <c r="N13" s="32">
        <v>2.5</v>
      </c>
      <c r="O13" s="32">
        <v>7.8</v>
      </c>
      <c r="P13" s="32">
        <v>8.1999999999999993</v>
      </c>
      <c r="Q13" s="32">
        <v>7.4</v>
      </c>
      <c r="R13" s="32">
        <v>13.4</v>
      </c>
      <c r="S13" s="32">
        <v>6.1</v>
      </c>
      <c r="T13" s="32">
        <v>11.2</v>
      </c>
      <c r="U13" s="32">
        <v>5.4</v>
      </c>
      <c r="V13" s="32">
        <v>4.5999999999999996</v>
      </c>
      <c r="W13" s="32">
        <v>11.3</v>
      </c>
      <c r="X13" s="32">
        <v>8.3000000000000007</v>
      </c>
      <c r="Y13" s="32">
        <v>4.2</v>
      </c>
      <c r="Z13" s="32">
        <v>2.8</v>
      </c>
      <c r="AA13" s="32">
        <v>5.0999999999999996</v>
      </c>
      <c r="AB13" s="34">
        <v>5.9</v>
      </c>
    </row>
    <row r="14" spans="1:28" ht="13" x14ac:dyDescent="0.3">
      <c r="A14" s="36" t="s">
        <v>53</v>
      </c>
      <c r="B14" s="26">
        <v>11.9</v>
      </c>
      <c r="C14" s="26">
        <v>6.5</v>
      </c>
      <c r="D14" s="26">
        <v>3.5</v>
      </c>
      <c r="E14" s="26">
        <v>6.2</v>
      </c>
      <c r="F14" s="32">
        <v>10.1</v>
      </c>
      <c r="G14" s="32">
        <v>13.3</v>
      </c>
      <c r="H14" s="32">
        <v>6.4</v>
      </c>
      <c r="I14" s="32">
        <v>10.3</v>
      </c>
      <c r="J14" s="32">
        <v>5.8</v>
      </c>
      <c r="K14" s="32">
        <v>3.6</v>
      </c>
      <c r="L14" s="32">
        <v>3.4</v>
      </c>
      <c r="M14" s="32">
        <v>2.5</v>
      </c>
      <c r="N14" s="25"/>
      <c r="O14" s="32">
        <v>5.4</v>
      </c>
      <c r="P14" s="32">
        <v>5.8</v>
      </c>
      <c r="Q14" s="32">
        <v>5.0999999999999996</v>
      </c>
      <c r="R14" s="32">
        <v>10.3</v>
      </c>
      <c r="S14" s="32">
        <v>4.5</v>
      </c>
      <c r="T14" s="32">
        <v>8.8000000000000007</v>
      </c>
      <c r="U14" s="32">
        <v>3.1</v>
      </c>
      <c r="V14" s="32">
        <v>2.2999999999999998</v>
      </c>
      <c r="W14" s="32">
        <v>9</v>
      </c>
      <c r="X14" s="32">
        <v>5.6</v>
      </c>
      <c r="Y14" s="32">
        <v>1.9</v>
      </c>
      <c r="Z14" s="32">
        <v>0.5</v>
      </c>
      <c r="AA14" s="32">
        <v>7.2</v>
      </c>
      <c r="AB14" s="34">
        <v>3.6</v>
      </c>
    </row>
    <row r="15" spans="1:28" ht="13" x14ac:dyDescent="0.3">
      <c r="A15" s="36" t="s">
        <v>25</v>
      </c>
      <c r="B15" s="26">
        <v>6.5</v>
      </c>
      <c r="C15" s="26">
        <v>10.1</v>
      </c>
      <c r="D15" s="26">
        <v>2.2000000000000002</v>
      </c>
      <c r="E15" s="26">
        <v>1</v>
      </c>
      <c r="F15" s="32">
        <v>5.4</v>
      </c>
      <c r="G15" s="32">
        <v>8</v>
      </c>
      <c r="H15" s="32">
        <v>1</v>
      </c>
      <c r="I15" s="32">
        <v>5</v>
      </c>
      <c r="J15" s="32">
        <v>6.3</v>
      </c>
      <c r="K15" s="32">
        <v>1.8</v>
      </c>
      <c r="L15" s="32">
        <v>2.4</v>
      </c>
      <c r="M15" s="32">
        <v>7.8</v>
      </c>
      <c r="N15" s="32">
        <v>5.4</v>
      </c>
      <c r="O15" s="25"/>
      <c r="P15" s="32">
        <v>5.6</v>
      </c>
      <c r="Q15" s="32">
        <v>4.7</v>
      </c>
      <c r="R15" s="32">
        <v>5.0999999999999996</v>
      </c>
      <c r="S15" s="32">
        <v>9.1</v>
      </c>
      <c r="T15" s="32">
        <v>4.5</v>
      </c>
      <c r="U15" s="32">
        <v>2.5</v>
      </c>
      <c r="V15" s="32">
        <v>4</v>
      </c>
      <c r="W15" s="32">
        <v>2.8</v>
      </c>
      <c r="X15" s="32">
        <v>1.2</v>
      </c>
      <c r="Y15" s="32">
        <v>4.5999999999999996</v>
      </c>
      <c r="Z15" s="32">
        <v>6.5</v>
      </c>
      <c r="AA15" s="32">
        <v>12.7</v>
      </c>
      <c r="AB15" s="34">
        <v>2.9</v>
      </c>
    </row>
    <row r="16" spans="1:28" ht="13" x14ac:dyDescent="0.3">
      <c r="A16" s="36" t="s">
        <v>26</v>
      </c>
      <c r="B16" s="26">
        <v>11.1</v>
      </c>
      <c r="C16" s="26">
        <v>5.5</v>
      </c>
      <c r="D16" s="26">
        <v>4.5</v>
      </c>
      <c r="E16" s="26">
        <v>6.3</v>
      </c>
      <c r="F16" s="32">
        <v>5.0999999999999996</v>
      </c>
      <c r="G16" s="32">
        <v>8.3000000000000007</v>
      </c>
      <c r="H16" s="32">
        <v>6.4</v>
      </c>
      <c r="I16" s="32">
        <v>5.3</v>
      </c>
      <c r="J16" s="32">
        <v>0.1</v>
      </c>
      <c r="K16" s="32">
        <v>3.8</v>
      </c>
      <c r="L16" s="32">
        <v>5.6</v>
      </c>
      <c r="M16" s="32">
        <v>8.1999999999999993</v>
      </c>
      <c r="N16" s="32">
        <v>5.8</v>
      </c>
      <c r="O16" s="32">
        <v>5.6</v>
      </c>
      <c r="P16" s="25"/>
      <c r="Q16" s="32">
        <v>0.9</v>
      </c>
      <c r="R16" s="32">
        <v>5.3</v>
      </c>
      <c r="S16" s="32">
        <v>6.8</v>
      </c>
      <c r="T16" s="32">
        <v>3.1</v>
      </c>
      <c r="U16" s="32">
        <v>4</v>
      </c>
      <c r="V16" s="32">
        <v>3.9</v>
      </c>
      <c r="W16" s="32">
        <v>6.7</v>
      </c>
      <c r="X16" s="32">
        <v>4.5</v>
      </c>
      <c r="Y16" s="32">
        <v>4.7</v>
      </c>
      <c r="Z16" s="32">
        <v>6.2</v>
      </c>
      <c r="AA16" s="32">
        <v>12.9</v>
      </c>
      <c r="AB16" s="34">
        <v>6.4</v>
      </c>
    </row>
    <row r="17" spans="1:28" ht="13" x14ac:dyDescent="0.3">
      <c r="A17" s="36" t="s">
        <v>56</v>
      </c>
      <c r="B17" s="26">
        <v>9.9</v>
      </c>
      <c r="C17" s="26">
        <v>6.2</v>
      </c>
      <c r="D17" s="26">
        <v>3.6</v>
      </c>
      <c r="E17" s="26">
        <v>5.5</v>
      </c>
      <c r="F17" s="32">
        <v>5.9</v>
      </c>
      <c r="G17" s="32">
        <v>9.1999999999999993</v>
      </c>
      <c r="H17" s="32">
        <v>5.5</v>
      </c>
      <c r="I17" s="32">
        <v>6.1</v>
      </c>
      <c r="J17" s="32">
        <v>0.9</v>
      </c>
      <c r="K17" s="32">
        <v>2.9</v>
      </c>
      <c r="L17" s="32">
        <v>4.4000000000000004</v>
      </c>
      <c r="M17" s="32">
        <v>7.4</v>
      </c>
      <c r="N17" s="32">
        <v>5.0999999999999996</v>
      </c>
      <c r="O17" s="32">
        <v>4.7</v>
      </c>
      <c r="P17" s="32">
        <v>0.9</v>
      </c>
      <c r="Q17" s="28"/>
      <c r="R17" s="32">
        <v>6.2</v>
      </c>
      <c r="S17" s="32">
        <v>6</v>
      </c>
      <c r="T17" s="32">
        <v>4</v>
      </c>
      <c r="U17" s="32">
        <v>3.1</v>
      </c>
      <c r="V17" s="32">
        <v>3.2</v>
      </c>
      <c r="W17" s="32">
        <v>7.6</v>
      </c>
      <c r="X17" s="32">
        <v>3.6</v>
      </c>
      <c r="Y17" s="32">
        <v>4</v>
      </c>
      <c r="Z17" s="32">
        <v>5.5</v>
      </c>
      <c r="AA17" s="32">
        <v>12.2</v>
      </c>
      <c r="AB17" s="34">
        <v>5.6</v>
      </c>
    </row>
    <row r="18" spans="1:28" ht="13" x14ac:dyDescent="0.3">
      <c r="A18" s="36" t="s">
        <v>27</v>
      </c>
      <c r="B18" s="26">
        <v>6.8</v>
      </c>
      <c r="C18" s="26">
        <v>9</v>
      </c>
      <c r="D18" s="26">
        <v>7.2</v>
      </c>
      <c r="E18" s="26">
        <v>5.3</v>
      </c>
      <c r="F18" s="32">
        <v>0.4</v>
      </c>
      <c r="G18" s="32">
        <v>4.0999999999999996</v>
      </c>
      <c r="H18" s="32">
        <v>5.6</v>
      </c>
      <c r="I18" s="32">
        <v>0.5</v>
      </c>
      <c r="J18" s="32">
        <v>5.4</v>
      </c>
      <c r="K18" s="32">
        <v>6.9</v>
      </c>
      <c r="L18" s="32">
        <v>7.3</v>
      </c>
      <c r="M18" s="32">
        <v>13.4</v>
      </c>
      <c r="N18" s="32">
        <v>10.3</v>
      </c>
      <c r="O18" s="32">
        <v>5.0999999999999996</v>
      </c>
      <c r="P18" s="32">
        <v>5.3</v>
      </c>
      <c r="Q18" s="32">
        <v>6.2</v>
      </c>
      <c r="R18" s="25"/>
      <c r="S18" s="32">
        <v>11.4</v>
      </c>
      <c r="T18" s="32">
        <v>3.6</v>
      </c>
      <c r="U18" s="32">
        <v>7.1</v>
      </c>
      <c r="V18" s="32">
        <v>8.4</v>
      </c>
      <c r="W18" s="32">
        <v>2.5</v>
      </c>
      <c r="X18" s="32">
        <v>5.0999999999999996</v>
      </c>
      <c r="Y18" s="32">
        <v>9.1</v>
      </c>
      <c r="Z18" s="32">
        <v>10.7</v>
      </c>
      <c r="AA18" s="32">
        <v>17.3</v>
      </c>
      <c r="AB18" s="34">
        <v>7.9</v>
      </c>
    </row>
    <row r="19" spans="1:28" ht="13" x14ac:dyDescent="0.3">
      <c r="A19" s="36" t="s">
        <v>29</v>
      </c>
      <c r="B19" s="26">
        <v>14.7</v>
      </c>
      <c r="C19" s="26">
        <v>3.6</v>
      </c>
      <c r="D19" s="26">
        <v>6.7</v>
      </c>
      <c r="E19" s="26">
        <v>9.6</v>
      </c>
      <c r="F19" s="32">
        <v>11.5</v>
      </c>
      <c r="G19" s="32">
        <v>14.2</v>
      </c>
      <c r="H19" s="32">
        <v>9.6</v>
      </c>
      <c r="I19" s="32">
        <v>11.8</v>
      </c>
      <c r="J19" s="32">
        <v>6.7</v>
      </c>
      <c r="K19" s="32">
        <v>6.6</v>
      </c>
      <c r="L19" s="32">
        <v>7</v>
      </c>
      <c r="M19" s="32">
        <v>6.1</v>
      </c>
      <c r="N19" s="32">
        <v>4.5</v>
      </c>
      <c r="O19" s="32">
        <v>9.1</v>
      </c>
      <c r="P19" s="32">
        <v>6.8</v>
      </c>
      <c r="Q19" s="32">
        <v>6</v>
      </c>
      <c r="R19" s="32">
        <v>11.4</v>
      </c>
      <c r="S19" s="25"/>
      <c r="T19" s="32">
        <v>9.6</v>
      </c>
      <c r="U19" s="32">
        <v>6.1</v>
      </c>
      <c r="V19" s="32">
        <v>5.3</v>
      </c>
      <c r="W19" s="32">
        <v>10</v>
      </c>
      <c r="X19" s="32">
        <v>8.4</v>
      </c>
      <c r="Y19" s="32">
        <v>4.9000000000000004</v>
      </c>
      <c r="Z19" s="32">
        <v>5</v>
      </c>
      <c r="AA19" s="32">
        <v>10.8</v>
      </c>
      <c r="AB19" s="34">
        <v>7.3</v>
      </c>
    </row>
    <row r="20" spans="1:28" ht="13" x14ac:dyDescent="0.3">
      <c r="A20" s="36" t="s">
        <v>30</v>
      </c>
      <c r="B20" s="26">
        <v>9.3000000000000007</v>
      </c>
      <c r="C20" s="26">
        <v>7.1</v>
      </c>
      <c r="D20" s="26">
        <v>6.3</v>
      </c>
      <c r="E20" s="26">
        <v>5.3</v>
      </c>
      <c r="F20" s="32">
        <v>3.3</v>
      </c>
      <c r="G20" s="32">
        <v>6.6</v>
      </c>
      <c r="H20" s="32">
        <v>5.4</v>
      </c>
      <c r="I20" s="32">
        <v>3.6</v>
      </c>
      <c r="J20" s="32">
        <v>3.2</v>
      </c>
      <c r="K20" s="32">
        <v>5.6</v>
      </c>
      <c r="L20" s="32">
        <v>6.9</v>
      </c>
      <c r="M20" s="32">
        <v>11.2</v>
      </c>
      <c r="N20" s="32">
        <v>8.8000000000000007</v>
      </c>
      <c r="O20" s="32">
        <v>4.5</v>
      </c>
      <c r="P20" s="32">
        <v>3.1</v>
      </c>
      <c r="Q20" s="32">
        <v>4</v>
      </c>
      <c r="R20" s="32">
        <v>3.6</v>
      </c>
      <c r="S20" s="32">
        <v>9.6</v>
      </c>
      <c r="T20" s="25"/>
      <c r="U20" s="32">
        <v>6.2</v>
      </c>
      <c r="V20" s="32">
        <v>6.9</v>
      </c>
      <c r="W20" s="32">
        <v>5</v>
      </c>
      <c r="X20" s="32">
        <v>3.8</v>
      </c>
      <c r="Y20" s="32">
        <v>7.7</v>
      </c>
      <c r="Z20" s="32">
        <v>9.1999999999999993</v>
      </c>
      <c r="AA20" s="32">
        <v>15.9</v>
      </c>
      <c r="AB20" s="34">
        <v>7.3</v>
      </c>
    </row>
    <row r="21" spans="1:28" ht="13" x14ac:dyDescent="0.3">
      <c r="A21" s="36" t="s">
        <v>54</v>
      </c>
      <c r="B21" s="26">
        <v>8.5</v>
      </c>
      <c r="C21" s="26">
        <v>7.8</v>
      </c>
      <c r="D21" s="26">
        <v>0.7</v>
      </c>
      <c r="E21" s="26">
        <v>3.5</v>
      </c>
      <c r="F21" s="32">
        <v>6.9</v>
      </c>
      <c r="G21" s="32">
        <v>10.1</v>
      </c>
      <c r="H21" s="32">
        <v>3.5</v>
      </c>
      <c r="I21" s="32">
        <v>7.1</v>
      </c>
      <c r="J21" s="32">
        <v>4</v>
      </c>
      <c r="K21" s="32">
        <v>0.6</v>
      </c>
      <c r="L21" s="32">
        <v>1.3</v>
      </c>
      <c r="M21" s="32">
        <v>5.4</v>
      </c>
      <c r="N21" s="32">
        <v>3.1</v>
      </c>
      <c r="O21" s="32">
        <v>2.5</v>
      </c>
      <c r="P21" s="32">
        <v>4</v>
      </c>
      <c r="Q21" s="32">
        <v>3.1</v>
      </c>
      <c r="R21" s="32">
        <v>7.1</v>
      </c>
      <c r="S21" s="32">
        <v>6.1</v>
      </c>
      <c r="T21" s="32">
        <v>6.2</v>
      </c>
      <c r="U21" s="25"/>
      <c r="V21" s="32">
        <v>1</v>
      </c>
      <c r="W21" s="32">
        <v>4.5999999999999996</v>
      </c>
      <c r="X21" s="32">
        <v>2.6</v>
      </c>
      <c r="Y21" s="32">
        <v>1.8</v>
      </c>
      <c r="Z21" s="32">
        <v>3.5</v>
      </c>
      <c r="AA21" s="32">
        <v>10.1</v>
      </c>
      <c r="AB21" s="34">
        <v>2</v>
      </c>
    </row>
    <row r="22" spans="1:28" ht="13" x14ac:dyDescent="0.3">
      <c r="A22" s="36" t="s">
        <v>55</v>
      </c>
      <c r="B22" s="26">
        <v>10.3</v>
      </c>
      <c r="C22" s="26">
        <v>6.9</v>
      </c>
      <c r="D22" s="26">
        <v>1.7</v>
      </c>
      <c r="E22" s="26">
        <v>4.5999999999999996</v>
      </c>
      <c r="F22" s="32">
        <v>8.1</v>
      </c>
      <c r="G22" s="32">
        <v>11.3</v>
      </c>
      <c r="H22" s="32">
        <v>4.5999999999999996</v>
      </c>
      <c r="I22" s="32">
        <v>8.4</v>
      </c>
      <c r="J22" s="32">
        <v>3.9</v>
      </c>
      <c r="K22" s="32">
        <v>1.6</v>
      </c>
      <c r="L22" s="32">
        <v>1.9</v>
      </c>
      <c r="M22" s="32">
        <v>4.5999999999999996</v>
      </c>
      <c r="N22" s="32">
        <v>2.2999999999999998</v>
      </c>
      <c r="O22" s="32">
        <v>4</v>
      </c>
      <c r="P22" s="32">
        <v>3.9</v>
      </c>
      <c r="Q22" s="32">
        <v>3.2</v>
      </c>
      <c r="R22" s="32">
        <v>8.4</v>
      </c>
      <c r="S22" s="32">
        <v>5.3</v>
      </c>
      <c r="T22" s="32">
        <v>6.9</v>
      </c>
      <c r="U22" s="32">
        <v>1</v>
      </c>
      <c r="V22" s="25"/>
      <c r="W22" s="32">
        <v>5.6</v>
      </c>
      <c r="X22" s="32">
        <v>3.6</v>
      </c>
      <c r="Y22" s="32">
        <v>1</v>
      </c>
      <c r="Z22" s="32">
        <v>2.7</v>
      </c>
      <c r="AA22" s="32">
        <v>9.3000000000000007</v>
      </c>
      <c r="AB22" s="34">
        <v>2.6</v>
      </c>
    </row>
    <row r="23" spans="1:28" ht="13" x14ac:dyDescent="0.3">
      <c r="A23" s="24" t="s">
        <v>31</v>
      </c>
      <c r="B23" s="26">
        <v>4.9000000000000004</v>
      </c>
      <c r="C23" s="26">
        <v>11.2</v>
      </c>
      <c r="D23" s="26">
        <v>4.4000000000000004</v>
      </c>
      <c r="E23" s="26">
        <v>2.9</v>
      </c>
      <c r="F23" s="32">
        <v>2.2000000000000002</v>
      </c>
      <c r="G23" s="32">
        <v>5.4</v>
      </c>
      <c r="H23" s="32">
        <v>3.2</v>
      </c>
      <c r="I23" s="32">
        <v>2.5</v>
      </c>
      <c r="J23" s="32">
        <v>6.8</v>
      </c>
      <c r="K23" s="32">
        <v>4.0999999999999996</v>
      </c>
      <c r="L23" s="32">
        <v>5</v>
      </c>
      <c r="M23" s="32">
        <v>11.3</v>
      </c>
      <c r="N23" s="32">
        <v>9</v>
      </c>
      <c r="O23" s="32">
        <v>2.8</v>
      </c>
      <c r="P23" s="32">
        <v>6.7</v>
      </c>
      <c r="Q23" s="32">
        <v>7.6</v>
      </c>
      <c r="R23" s="32">
        <v>2.5</v>
      </c>
      <c r="S23" s="32">
        <v>10</v>
      </c>
      <c r="T23" s="32">
        <v>5</v>
      </c>
      <c r="U23" s="32">
        <v>4.5999999999999996</v>
      </c>
      <c r="V23" s="32">
        <v>5.6</v>
      </c>
      <c r="W23" s="25"/>
      <c r="X23" s="26">
        <v>2.9</v>
      </c>
      <c r="Y23" s="26">
        <v>8.4</v>
      </c>
      <c r="Z23" s="26">
        <v>9.5</v>
      </c>
      <c r="AA23" s="26">
        <v>16.100000000000001</v>
      </c>
      <c r="AB23" s="27">
        <v>5.6</v>
      </c>
    </row>
    <row r="24" spans="1:28" ht="13" x14ac:dyDescent="0.3">
      <c r="A24" s="36" t="s">
        <v>32</v>
      </c>
      <c r="B24" s="26">
        <v>7.1</v>
      </c>
      <c r="C24" s="26">
        <v>9</v>
      </c>
      <c r="D24" s="26">
        <v>2.2999999999999998</v>
      </c>
      <c r="E24" s="26">
        <v>2.1</v>
      </c>
      <c r="F24" s="32">
        <v>4.8</v>
      </c>
      <c r="G24" s="32">
        <v>8.1999999999999993</v>
      </c>
      <c r="H24" s="32">
        <v>2.1</v>
      </c>
      <c r="I24" s="32">
        <v>5.0999999999999996</v>
      </c>
      <c r="J24" s="32">
        <v>4.4000000000000004</v>
      </c>
      <c r="K24" s="32">
        <v>2</v>
      </c>
      <c r="L24" s="32">
        <v>3</v>
      </c>
      <c r="M24" s="32">
        <v>8.3000000000000007</v>
      </c>
      <c r="N24" s="32">
        <v>5.6</v>
      </c>
      <c r="O24" s="32">
        <v>1.2</v>
      </c>
      <c r="P24" s="32">
        <v>4.5</v>
      </c>
      <c r="Q24" s="32">
        <v>3.6</v>
      </c>
      <c r="R24" s="32">
        <v>5.0999999999999996</v>
      </c>
      <c r="S24" s="32">
        <v>8.4</v>
      </c>
      <c r="T24" s="32">
        <v>3.8</v>
      </c>
      <c r="U24" s="32">
        <v>2.6</v>
      </c>
      <c r="V24" s="32">
        <v>3.6</v>
      </c>
      <c r="W24" s="26">
        <v>2.9</v>
      </c>
      <c r="X24" s="25"/>
      <c r="Y24" s="26">
        <v>4.4000000000000004</v>
      </c>
      <c r="Z24" s="26">
        <v>6</v>
      </c>
      <c r="AA24" s="26">
        <v>12.7</v>
      </c>
      <c r="AB24" s="27">
        <v>3.7</v>
      </c>
    </row>
    <row r="25" spans="1:28" ht="13" x14ac:dyDescent="0.3">
      <c r="A25" s="24" t="s">
        <v>33</v>
      </c>
      <c r="B25" s="26">
        <v>10.9</v>
      </c>
      <c r="C25" s="26">
        <v>6.9</v>
      </c>
      <c r="D25" s="26">
        <v>2.2000000000000002</v>
      </c>
      <c r="E25" s="26">
        <v>5.0999999999999996</v>
      </c>
      <c r="F25" s="32">
        <v>8.8000000000000007</v>
      </c>
      <c r="G25" s="32">
        <v>12.1</v>
      </c>
      <c r="H25" s="32">
        <v>5.2</v>
      </c>
      <c r="I25" s="32">
        <v>9.1</v>
      </c>
      <c r="J25" s="32">
        <v>4.5999999999999996</v>
      </c>
      <c r="K25" s="32">
        <v>2.1</v>
      </c>
      <c r="L25" s="32">
        <v>2.4</v>
      </c>
      <c r="M25" s="32">
        <v>4.2</v>
      </c>
      <c r="N25" s="32">
        <v>1.9</v>
      </c>
      <c r="O25" s="32">
        <v>4.5999999999999996</v>
      </c>
      <c r="P25" s="32">
        <v>4.7</v>
      </c>
      <c r="Q25" s="32">
        <v>4</v>
      </c>
      <c r="R25" s="32">
        <v>9.1</v>
      </c>
      <c r="S25" s="32">
        <v>4.9000000000000004</v>
      </c>
      <c r="T25" s="32">
        <v>7.7</v>
      </c>
      <c r="U25" s="32">
        <v>1.5</v>
      </c>
      <c r="V25" s="32">
        <v>1</v>
      </c>
      <c r="W25" s="26">
        <v>8.4</v>
      </c>
      <c r="X25" s="32">
        <v>4.4000000000000004</v>
      </c>
      <c r="Y25" s="25"/>
      <c r="Z25" s="26">
        <v>2.2999999999999998</v>
      </c>
      <c r="AA25" s="26">
        <v>9</v>
      </c>
      <c r="AB25" s="27">
        <v>3.4</v>
      </c>
    </row>
    <row r="26" spans="1:28" ht="13" x14ac:dyDescent="0.3">
      <c r="A26" s="24" t="s">
        <v>34</v>
      </c>
      <c r="B26" s="26">
        <v>12.7</v>
      </c>
      <c r="C26" s="26">
        <v>6.9</v>
      </c>
      <c r="D26" s="26">
        <v>4.2</v>
      </c>
      <c r="E26" s="26">
        <v>6.6</v>
      </c>
      <c r="F26" s="32">
        <v>10.4</v>
      </c>
      <c r="G26" s="32">
        <v>14.1</v>
      </c>
      <c r="H26" s="32">
        <v>6.7</v>
      </c>
      <c r="I26" s="32">
        <v>10.7</v>
      </c>
      <c r="J26" s="32">
        <v>6.2</v>
      </c>
      <c r="K26" s="32">
        <v>4.0999999999999996</v>
      </c>
      <c r="L26" s="32">
        <v>3.8</v>
      </c>
      <c r="M26" s="32">
        <v>2.8</v>
      </c>
      <c r="N26" s="32">
        <v>0.5</v>
      </c>
      <c r="O26" s="32">
        <v>6.5</v>
      </c>
      <c r="P26" s="32">
        <v>6.2</v>
      </c>
      <c r="Q26" s="32">
        <v>5.5</v>
      </c>
      <c r="R26" s="32">
        <v>10.7</v>
      </c>
      <c r="S26" s="32">
        <v>5</v>
      </c>
      <c r="T26" s="32">
        <v>9.1999999999999993</v>
      </c>
      <c r="U26" s="32">
        <v>3.5</v>
      </c>
      <c r="V26" s="32">
        <v>2.7</v>
      </c>
      <c r="W26" s="26">
        <v>9.5</v>
      </c>
      <c r="X26" s="32">
        <v>6</v>
      </c>
      <c r="Y26" s="26">
        <v>2.2999999999999998</v>
      </c>
      <c r="Z26" s="25"/>
      <c r="AA26" s="26">
        <v>7.4</v>
      </c>
      <c r="AB26" s="27">
        <v>3.8</v>
      </c>
    </row>
    <row r="27" spans="1:28" ht="13" x14ac:dyDescent="0.3">
      <c r="A27" s="24" t="s">
        <v>35</v>
      </c>
      <c r="B27" s="26">
        <v>19.5</v>
      </c>
      <c r="C27" s="26">
        <v>10.1</v>
      </c>
      <c r="D27" s="26">
        <v>10.6</v>
      </c>
      <c r="E27" s="26">
        <v>13.3</v>
      </c>
      <c r="F27" s="32">
        <v>18</v>
      </c>
      <c r="G27" s="32">
        <v>20.6</v>
      </c>
      <c r="H27" s="32">
        <v>13.3</v>
      </c>
      <c r="I27" s="32">
        <v>19.3</v>
      </c>
      <c r="J27" s="32">
        <v>12.8</v>
      </c>
      <c r="K27" s="32">
        <v>10.7</v>
      </c>
      <c r="L27" s="32">
        <v>10.5</v>
      </c>
      <c r="M27" s="32">
        <v>5.0999999999999996</v>
      </c>
      <c r="N27" s="32">
        <v>7.2</v>
      </c>
      <c r="O27" s="32">
        <v>12.7</v>
      </c>
      <c r="P27" s="32">
        <v>12.9</v>
      </c>
      <c r="Q27" s="32">
        <v>12.2</v>
      </c>
      <c r="R27" s="32">
        <v>17.3</v>
      </c>
      <c r="S27" s="32">
        <v>10.8</v>
      </c>
      <c r="T27" s="32">
        <v>15.9</v>
      </c>
      <c r="U27" s="32">
        <v>10.1</v>
      </c>
      <c r="V27" s="32">
        <v>9.3000000000000007</v>
      </c>
      <c r="W27" s="26">
        <v>16.100000000000001</v>
      </c>
      <c r="X27" s="32">
        <v>12.7</v>
      </c>
      <c r="Y27" s="26">
        <v>9</v>
      </c>
      <c r="Z27" s="26">
        <v>7.4</v>
      </c>
      <c r="AA27" s="25"/>
      <c r="AB27" s="27">
        <v>10.6</v>
      </c>
    </row>
    <row r="28" spans="1:28" ht="13.5" thickBot="1" x14ac:dyDescent="0.35">
      <c r="A28" s="29" t="s">
        <v>36</v>
      </c>
      <c r="B28" s="30">
        <v>9.1999999999999993</v>
      </c>
      <c r="C28" s="30">
        <v>9.3000000000000007</v>
      </c>
      <c r="D28" s="30">
        <v>1.7</v>
      </c>
      <c r="E28" s="30">
        <v>3.5</v>
      </c>
      <c r="F28" s="35">
        <v>7.6</v>
      </c>
      <c r="G28" s="35">
        <v>10.6</v>
      </c>
      <c r="H28" s="35">
        <v>3.5</v>
      </c>
      <c r="I28" s="35">
        <v>7.9</v>
      </c>
      <c r="J28" s="35">
        <v>6.3</v>
      </c>
      <c r="K28" s="35">
        <v>2.2000000000000002</v>
      </c>
      <c r="L28" s="35">
        <v>0.8</v>
      </c>
      <c r="M28" s="35">
        <v>5.9</v>
      </c>
      <c r="N28" s="35">
        <v>3.6</v>
      </c>
      <c r="O28" s="35">
        <v>2.9</v>
      </c>
      <c r="P28" s="35">
        <v>6.4</v>
      </c>
      <c r="Q28" s="35">
        <v>5.6</v>
      </c>
      <c r="R28" s="35">
        <v>7.9</v>
      </c>
      <c r="S28" s="35">
        <v>7.3</v>
      </c>
      <c r="T28" s="35">
        <v>7.3</v>
      </c>
      <c r="U28" s="35">
        <v>2</v>
      </c>
      <c r="V28" s="35">
        <v>2.6</v>
      </c>
      <c r="W28" s="30">
        <v>5.6</v>
      </c>
      <c r="X28" s="35">
        <v>3.7</v>
      </c>
      <c r="Y28" s="30">
        <v>3.4</v>
      </c>
      <c r="Z28" s="30">
        <v>3.8</v>
      </c>
      <c r="AA28" s="30">
        <v>10.6</v>
      </c>
      <c r="AB28" s="31"/>
    </row>
    <row r="29" spans="1:28" ht="13" thickTop="1" x14ac:dyDescent="0.25"/>
  </sheetData>
  <sheetProtection selectLockedCells="1" selectUnlockedCells="1"/>
  <phoneticPr fontId="7" type="noConversion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27" sqref="A27"/>
    </sheetView>
  </sheetViews>
  <sheetFormatPr defaultColWidth="11.54296875" defaultRowHeight="12.5" x14ac:dyDescent="0.25"/>
  <cols>
    <col min="1" max="1" width="20.81640625" customWidth="1"/>
  </cols>
  <sheetData>
    <row r="1" spans="1:1" ht="13" x14ac:dyDescent="0.3">
      <c r="A1" s="24" t="s">
        <v>1</v>
      </c>
    </row>
    <row r="2" spans="1:1" ht="13" x14ac:dyDescent="0.3">
      <c r="A2" s="24" t="s">
        <v>3</v>
      </c>
    </row>
    <row r="3" spans="1:1" ht="13" x14ac:dyDescent="0.3">
      <c r="A3" s="24" t="s">
        <v>5</v>
      </c>
    </row>
    <row r="4" spans="1:1" ht="13" x14ac:dyDescent="0.3">
      <c r="A4" s="24" t="s">
        <v>6</v>
      </c>
    </row>
    <row r="5" spans="1:1" ht="13" x14ac:dyDescent="0.3">
      <c r="A5" s="24" t="s">
        <v>8</v>
      </c>
    </row>
    <row r="6" spans="1:1" ht="13" x14ac:dyDescent="0.3">
      <c r="A6" s="24" t="s">
        <v>9</v>
      </c>
    </row>
    <row r="7" spans="1:1" ht="13" x14ac:dyDescent="0.3">
      <c r="A7" s="24" t="s">
        <v>11</v>
      </c>
    </row>
    <row r="8" spans="1:1" ht="13" x14ac:dyDescent="0.3">
      <c r="A8" s="24" t="s">
        <v>12</v>
      </c>
    </row>
    <row r="9" spans="1:1" ht="13" x14ac:dyDescent="0.3">
      <c r="A9" s="24" t="s">
        <v>57</v>
      </c>
    </row>
    <row r="10" spans="1:1" ht="13" x14ac:dyDescent="0.3">
      <c r="A10" s="24" t="s">
        <v>13</v>
      </c>
    </row>
    <row r="11" spans="1:1" ht="13" x14ac:dyDescent="0.3">
      <c r="A11" s="24" t="s">
        <v>14</v>
      </c>
    </row>
    <row r="12" spans="1:1" ht="13" x14ac:dyDescent="0.3">
      <c r="A12" s="24" t="s">
        <v>21</v>
      </c>
    </row>
    <row r="13" spans="1:1" ht="13" x14ac:dyDescent="0.3">
      <c r="A13" s="24" t="s">
        <v>53</v>
      </c>
    </row>
    <row r="14" spans="1:1" ht="13" x14ac:dyDescent="0.3">
      <c r="A14" s="24" t="s">
        <v>25</v>
      </c>
    </row>
    <row r="15" spans="1:1" ht="13" x14ac:dyDescent="0.3">
      <c r="A15" s="24" t="s">
        <v>26</v>
      </c>
    </row>
    <row r="16" spans="1:1" ht="13" x14ac:dyDescent="0.3">
      <c r="A16" s="24" t="s">
        <v>56</v>
      </c>
    </row>
    <row r="17" spans="1:1" ht="13" x14ac:dyDescent="0.3">
      <c r="A17" s="24" t="s">
        <v>27</v>
      </c>
    </row>
    <row r="18" spans="1:1" ht="13" x14ac:dyDescent="0.3">
      <c r="A18" s="24" t="s">
        <v>29</v>
      </c>
    </row>
    <row r="19" spans="1:1" ht="13" x14ac:dyDescent="0.3">
      <c r="A19" s="24" t="s">
        <v>30</v>
      </c>
    </row>
    <row r="20" spans="1:1" ht="13" x14ac:dyDescent="0.3">
      <c r="A20" s="24" t="s">
        <v>54</v>
      </c>
    </row>
    <row r="21" spans="1:1" ht="13" x14ac:dyDescent="0.3">
      <c r="A21" s="24" t="s">
        <v>55</v>
      </c>
    </row>
    <row r="22" spans="1:1" ht="13" x14ac:dyDescent="0.3">
      <c r="A22" s="24" t="s">
        <v>31</v>
      </c>
    </row>
    <row r="23" spans="1:1" ht="13" x14ac:dyDescent="0.3">
      <c r="A23" s="24" t="s">
        <v>32</v>
      </c>
    </row>
    <row r="24" spans="1:1" ht="13" x14ac:dyDescent="0.3">
      <c r="A24" s="24" t="s">
        <v>33</v>
      </c>
    </row>
    <row r="25" spans="1:1" ht="13" x14ac:dyDescent="0.3">
      <c r="A25" s="24" t="s">
        <v>34</v>
      </c>
    </row>
    <row r="26" spans="1:1" ht="13" x14ac:dyDescent="0.3">
      <c r="A26" s="24" t="s">
        <v>35</v>
      </c>
    </row>
    <row r="27" spans="1:1" ht="13.5" thickBot="1" x14ac:dyDescent="0.35">
      <c r="A27" s="29" t="s">
        <v>36</v>
      </c>
    </row>
    <row r="28" spans="1:1" ht="13" thickTop="1" x14ac:dyDescent="0.25"/>
  </sheetData>
  <sheetProtection selectLockedCells="1" selectUnlockedCells="1"/>
  <phoneticPr fontId="7" type="noConversion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Chart</vt:lpstr>
      <vt:lpstr>School Names</vt:lpstr>
      <vt:lpstr>Miles</vt:lpstr>
      <vt:lpstr>Sheet1!Print_Area</vt:lpstr>
      <vt:lpstr>SchoolList</vt:lpstr>
      <vt:lpstr>SchoolList2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Legault-Bradley</dc:creator>
  <cp:lastModifiedBy>Farah, Cynthia</cp:lastModifiedBy>
  <cp:lastPrinted>2024-07-01T15:52:51Z</cp:lastPrinted>
  <dcterms:created xsi:type="dcterms:W3CDTF">2013-07-03T14:15:51Z</dcterms:created>
  <dcterms:modified xsi:type="dcterms:W3CDTF">2024-07-22T15:43:16Z</dcterms:modified>
</cp:coreProperties>
</file>